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aristizab\Desktop\CONTRATACIÓN FINAGRO\INVITACIONES PÚBLICAS\2021\PÓLIZAS FINAGRO\2. PROCESO DE SELECCION\2. OBSERVACIONES\"/>
    </mc:Choice>
  </mc:AlternateContent>
  <bookViews>
    <workbookView xWindow="0" yWindow="0" windowWidth="28800" windowHeight="10530"/>
  </bookViews>
  <sheets>
    <sheet name="INFORME DEFINITIVO" sheetId="1" r:id="rId1"/>
  </sheets>
  <definedNames>
    <definedName name="_xlnm._FilterDatabase" localSheetId="0" hidden="1">'INFORME DEFINITIVO'!$A$2:$G$40</definedName>
    <definedName name="AMPAROS">'INFORME DEFINITIVO'!#REF!</definedName>
    <definedName name="_xlnm.Print_Area" localSheetId="0">'INFORME DEFINITIVO'!$A$1:$O$37</definedName>
    <definedName name="ESTADO">'INFORME DEFINITIVO'!$XEF$18:$XEF$29</definedName>
    <definedName name="estadof">#REF!</definedName>
    <definedName name="RamoAmparo">#REF!</definedName>
    <definedName name="_xlnm.Print_Titles" localSheetId="0">'INFORME DEFINITIVO'!$1:$2</definedName>
    <definedName name="TODO">'INFORME DEFINITIVO'!$XEE$18:$XEE$72</definedName>
  </definedNames>
  <calcPr calcId="162913"/>
  <customWorkbookViews>
    <customWorkbookView name="MAGDA LUCIA MLLD. LUGO DURAN - Vista personalizada" guid="{F07A66A8-FC60-4645-9C4C-4522788792DC}" mergeInterval="0" personalView="1" maximized="1" xWindow="-8" yWindow="-8" windowWidth="1616" windowHeight="876" activeSheetId="2"/>
  </customWorkbookViews>
</workbook>
</file>

<file path=xl/calcChain.xml><?xml version="1.0" encoding="utf-8"?>
<calcChain xmlns="http://schemas.openxmlformats.org/spreadsheetml/2006/main">
  <c r="D39" i="1" l="1"/>
  <c r="C39" i="1"/>
  <c r="C40" i="1" s="1"/>
  <c r="M33" i="1" l="1"/>
  <c r="M26" i="1" l="1"/>
  <c r="K26" i="1" s="1"/>
  <c r="K24" i="1"/>
  <c r="J26" i="1" l="1"/>
  <c r="M34" i="1" l="1"/>
</calcChain>
</file>

<file path=xl/comments1.xml><?xml version="1.0" encoding="utf-8"?>
<comments xmlns="http://schemas.openxmlformats.org/spreadsheetml/2006/main">
  <authors>
    <author>Ramirez, Cesar</author>
  </authors>
  <commentList>
    <comment ref="I17" authorId="0" shapeId="0">
      <text>
        <r>
          <rPr>
            <b/>
            <sz val="9"/>
            <color indexed="81"/>
            <rFont val="Tahoma"/>
            <family val="2"/>
          </rPr>
          <t>Ramirez, Cesar:</t>
        </r>
        <r>
          <rPr>
            <sz val="9"/>
            <color indexed="81"/>
            <rFont val="Tahoma"/>
            <family val="2"/>
          </rPr>
          <t xml:space="preserve">
Se entiende la fecha de notificacion al asegurado.</t>
        </r>
      </text>
    </comment>
  </commentList>
</comments>
</file>

<file path=xl/sharedStrings.xml><?xml version="1.0" encoding="utf-8"?>
<sst xmlns="http://schemas.openxmlformats.org/spreadsheetml/2006/main" count="263" uniqueCount="144">
  <si>
    <t>HT</t>
  </si>
  <si>
    <t>ASEGURADORA</t>
  </si>
  <si>
    <t>POLIZA</t>
  </si>
  <si>
    <t>No. SINIESTRO</t>
  </si>
  <si>
    <t>RAMO - AMPARO AFECTADO</t>
  </si>
  <si>
    <t xml:space="preserve">DESCRIPCIÓN </t>
  </si>
  <si>
    <t>FECHA DEL SINIESTRO</t>
  </si>
  <si>
    <t xml:space="preserve">VALOR RECLAMADO </t>
  </si>
  <si>
    <t>VALOR APROBADO</t>
  </si>
  <si>
    <t>DEDUCIBLE</t>
  </si>
  <si>
    <t>VALOR PAGADO</t>
  </si>
  <si>
    <t>ESTADO</t>
  </si>
  <si>
    <t>Objetado</t>
  </si>
  <si>
    <t>Automóviles - Pérdida Parcial por Hurto</t>
  </si>
  <si>
    <t>R. C. S. P. - Gastos de defensa</t>
  </si>
  <si>
    <t xml:space="preserve">T R D M - Hurto calificado para cualquier bien </t>
  </si>
  <si>
    <t>INFORME: ESTADO ACTUAL DE LOS SINIESTROS REPORTADOS POR EL FONDO PARA EL FINANCIAMIENTO DEL SECTOR AGROPECUARIO - FINAGRO</t>
  </si>
  <si>
    <t>PREVISORA</t>
  </si>
  <si>
    <t>DMC-48665-18-70</t>
  </si>
  <si>
    <t>Agricola - Incendio</t>
  </si>
  <si>
    <t>ONBASE 207805</t>
  </si>
  <si>
    <t>ONBASE 207804</t>
  </si>
  <si>
    <t>52832-19-70</t>
  </si>
  <si>
    <t>FECHA DE PAGO</t>
  </si>
  <si>
    <t>VIGENCIA TECNICA</t>
  </si>
  <si>
    <t>01/12/2017 01/12/2019</t>
  </si>
  <si>
    <t>01/12/2017 01/12/2018</t>
  </si>
  <si>
    <t>28/03/2018 28/03/2020</t>
  </si>
  <si>
    <t xml:space="preserve"> </t>
  </si>
  <si>
    <t>LIBERTY SEGUROS</t>
  </si>
  <si>
    <t>01-12-2019
01-12-2020</t>
  </si>
  <si>
    <t>DO1-2020-219-9</t>
  </si>
  <si>
    <t>Indemnizado</t>
  </si>
  <si>
    <t xml:space="preserve">DO1-2020-219-15 </t>
  </si>
  <si>
    <t>Mala Liquidacion y pago Extemporaneo del IVA tercer bimestre de 2020, se realiza reclamacion a la aseguradora, el 22-12-2020 objeta la misma por ser un evento que no esta cubierto en  la póliza</t>
  </si>
  <si>
    <t>LIBERTY 
SEGUROS</t>
  </si>
  <si>
    <t xml:space="preserve">DO1-2021-219-1 </t>
  </si>
  <si>
    <t>01-12-2020
01-12-2021</t>
  </si>
  <si>
    <t>Pendiente Aseguradora</t>
  </si>
  <si>
    <t xml:space="preserve">Indemnizado </t>
  </si>
  <si>
    <t>LA PREVISORA</t>
  </si>
  <si>
    <t>CASO 236754</t>
  </si>
  <si>
    <t>CASO 236755</t>
  </si>
  <si>
    <t>56744 CASO 222990</t>
  </si>
  <si>
    <t xml:space="preserve">TODO RIESGO DAÑOS MATERIALES </t>
  </si>
  <si>
    <t>Por Establecer</t>
  </si>
  <si>
    <t xml:space="preserve">Pendiente Entidad </t>
  </si>
  <si>
    <t>PTE</t>
  </si>
  <si>
    <t>28080  CASO 204974</t>
  </si>
  <si>
    <t>28080 CASO 205607</t>
  </si>
  <si>
    <t>DO1-2021-219-3</t>
  </si>
  <si>
    <t>Cerrado</t>
  </si>
  <si>
    <t>30/06/2019
24.03-2021</t>
  </si>
  <si>
    <t>INDAGACION PRELIMINAR  No. IUS E-2019-467928 / IUC D-2020 – 1527444 ; DAIRO ESTRADA,  22-04-2021 Llega correo electronico mediante la cual se da apertura de la inv. disciplinaria, se da aviso a la Aseguradora y se solciita a la Entidad Cotización honorarios de Defensa acompañada de hoja de vida, cédula de Ciudadanía, tarjeta profesional y poder debidamente firmado por las partes, 01-06-2021 llega auto de archivo indagacion preliminar, se remite a la Aseguradora</t>
  </si>
  <si>
    <t>HURTO GPS (OSCAR COBALEDA) 13 de abril llega aviso de siniestro formal, acompañado de denuncio, y ficha de ingreso, se remite a la Aseguradora. 16-04-2021l se solciita cotización del bien hurtado y comunicación de asignacion del equipo a funcionario, 20-04-2021 se recibe cotización y documento mediante el cual se realizo la entrega al Sr. Cobaleda, 06-05-2021 se recibe y remite a la Entidad liquidacion del siniestro para el tramite por parte de FINAGRO, 26-05-2021 se recibe liquidacion siniestro firmada por la Entidad, se remite a la Aseguradora para continuar con el tramite de pago correspondiente (Se solciita pago a la Entidad por lo que la Aseguradora no reconoce el pago del IVA), 24-06-2021 Se solciita a la Aseguradora copia comprobante pago, 15-07-2021 La Entidad informa ingreso de consignacion por valor de $1.615.000 por parte de Previsora, se confirma pago de indemnizacion y se procede a cerrar el Expediente, (El valor pagado corresponde al autorizado, descontando IVA, ya que este fue realizado directamente a la Entidad y no se soporto mediamnte factura el pago del mismo)</t>
  </si>
  <si>
    <t xml:space="preserve">HURTO CELULAR MOTOROLA (DANIEL SIABATTO), 08-09-2020 informan el hurto del equipo,  13 de abril llega aviso de siniestro formal, acompañado de denuncio, se remite a la Aseguradora. 16 de abril se solciita cotización del bien hurtado, para continuar con tramite, 26 de abril se recibe correo con cotizacion la cual no corresponce a equipos de similares características, en la misma fecha se alcara a la Entidad la solciitud y se indica que las cotizaciones deben venir en forna separada, 30 de abril de 2021 se recibe cotizacion y se remite a la Aseguradora, 19-05-2021 llega aprobacion y liquidación siniestro, se remite el 20-05-2021 a la Entidad con documentos para que sea diligenciada y firmado 27-05-2021 se recibe liquidacion siniestro firmada por la Entidad, se remite a la Aseguradora para continuar con el tramite de pago correspondiente (Se solciita pago a la Entidad por lo que la Aseguradora no reconoce el pago del IVA), 24-06-2021 Se solciita a la Aseguradora copia comprobante pago, 08-07-2021 La Entidad informa ingreso de consignacion por valor de $729.900por parte de Previsora, se confirma pago de indemnizacion y se procede a cerrar el Expediente, </t>
  </si>
  <si>
    <t>59216
CASO 241862</t>
  </si>
  <si>
    <t>HURTO IPHONE 11 (DIANA PEREZ), 13 de julio de 2021, lla Entidad reporta el Hurto del celular y remte documentos soportes de reclmaacion, 22 de julio de 2021 llega aprobacion siniestro se rejite a FINAGRO liquidacion y se solciitan documentos para continuar con tramite de pago, 13-08-2021 se recibe documentos del proveedor y Entidad,para continuar con tramite de pago ante la Aseguradora</t>
  </si>
  <si>
    <t>INVESTIGACION DISCIPLINARIA  No. IUS-E-2017-650373 /D-2017-72-1058761 DR. SANTIAGO MUÑOZ MEDINA. 13-04-2021 Llega aprobacion honorarios por gastos de Defensa, 19-04-2021 llegan documentos requeridos del  Abogado defensor para el pago del anticipo 60%, en la misma fecha se remite a la aseguradora para la realizacion de pago, 03-05-2020 La Aseguradora solicita se remita autorización por parte del Dr. Muñoz para que el pago se realice directamente al abogado defensor,se solicita a la Entidad el 05-05-5021 recibida en la misma fecha y radicado en la Aseduradora el 06-05-2021, la cual confirma que esta en proceso de pago, penidnete el envio del correpondiente soporte, 02-06-2021 se recuerda a la Aseguradora el envio del comprobante de pago correspondiente al anticipo del 60% de honorarios aprobados, 13-07-2021 se remite a FINAGRO copia del comprobante de pago realizado al Sr. Nelson Nevito (anticipo 60%, gastos de defensa)</t>
  </si>
  <si>
    <t>Pendiente Asegurado</t>
  </si>
  <si>
    <t>59599
CASO 243676</t>
  </si>
  <si>
    <t>DAÑO PANTALLA COMPUTADOR MAC 27 PULGADAS DE PLACA No. 005802, REF.  C02XM00SJ1GH, serie C02XM00SJ1GH, 05-08-2021 La entidad reporta el daño y remite documentos soportes para analisis y tramite de siniestro, 18-08-2021 se remite a FINAGRO a probacion y liquidacion del siniestro para tramite de documentos requeridos para el pago de la indemnización</t>
  </si>
  <si>
    <t>18000000
(Anticipo)</t>
  </si>
  <si>
    <t>HURTO IPHONE 7 (CAMILA ACEVEDO), 13 de abril llega aviso de siniestro formal, acompañado de denuncio, y ficha de ingreso, se remite a la Aseguradora. 16 y  de abril se solciita cotización del bien hurtado y comunicación de asignacion del equipo a funcionario 26 de abril se recibe correo con cotizacion la cual no corresponce a equipos de similares características, en la misma fecha se alcara a la Entidad la solciitud y se indica que las cotizaciones deben venir en forna separada, 30 de abril de 2021 se recibe nueva cotización en la que indican que se verifique las especificaciones por la pagina WEB, 03-05-2021 se informa que la cotizacion suministrada no es clara para que la Aseguradora realice el tramite, 07-05-2021 se recibe cotización, se remite a la Aseguradora para continuar con el respectivo trámite, 14-05-2021 llega aprobacion y liquidación siniestro, se remite el 20-05-2021 a la Entidad con documentos para que sea diligenciada y entregada infromacion para el respectivo pago por parte de la Aseguradotra, 27-05-2021 se recibe liquidacion siniestro firmada por la Entidad, se remite a la Aseguradora para continuar con el tramite de pago correspondiente (Se solciita pago a la Entidad por lo que la Aseguradora no reconoce el pago del IVA), 24-06-2021 Se solciita a la Aseguradora copia comprobante pago, 19-07-2021 llega pantallazo del pago Realizado a FINAGRO, por valor de $1.615.000, una vez verificado se evidencia que existe un menor valor pagado de $192.677, se solicita a la Aseguradora el pago de la diferencia (Se ha realizado constantes recordatorios a la Aseguradora)</t>
  </si>
  <si>
    <t>MANEJO</t>
  </si>
  <si>
    <t>CASO 244348</t>
  </si>
  <si>
    <t>PERDIDA IPAD, CELULAR, IPHONE 7, al momento de Realizar el inventario de bienes asignados a la Direccion Adminsitrativa, se detecta el faltante de estos equipos. La entidad da aviso del siniestro y aporta los documentos requeridos para analisis y tramite del sinestro ante la Aseguradora</t>
  </si>
  <si>
    <t>INVESTIGACION DISCIPLINARIA  No.Covid 19-IUS-E-2020-210276
IUC D-2020-1500900; FABIAN GRISALES OROZCO, 21-04-2021 Llega correo electronico mediante la cual se da apertura de la inv. disciplinaria, se da aviso a la Aseguradora y se solciita a la Entidad Cotización honorarios de Defensa acompañada de hoja de vida, cédula de Ciudadanía, tarjeta profesional y poder debidamente firmado por las partes, 27-04-2021 funcionario solicita aclaracion sobre el alcance de la coberturas de Gastos de Defensa, se atiende consulta en correo de fecha 12-05-2021, El 1 de junio de 2021 se recuerda a la Entidad el envio de los documentos para iniciar tramite de aprobacion honorarios de defensa, 25-08-2021 se solicita a la Entidad informacion relacionada con el proceso, para suministrar información a la Aseguradora.</t>
  </si>
  <si>
    <t>preguntar como va el proceso</t>
  </si>
  <si>
    <t>recibido el equipo, pendiente por parte de la aseguradora el pago al proveedore mac power</t>
  </si>
  <si>
    <r>
      <t xml:space="preserve">Hurto de telefono celular Iphone 7, sustraido al señor Fabian Grisales    </t>
    </r>
    <r>
      <rPr>
        <b/>
        <sz val="10"/>
        <color theme="1"/>
        <rFont val="Arial Narrow"/>
        <family val="2"/>
      </rPr>
      <t>23/04/2018</t>
    </r>
    <r>
      <rPr>
        <sz val="10"/>
        <color theme="1"/>
        <rFont val="Arial Narrow"/>
        <family val="2"/>
      </rPr>
      <t xml:space="preserve">: Se radica en Previsora finiquito de indemnizacion debidamente firmado para tramitar pago.     </t>
    </r>
    <r>
      <rPr>
        <b/>
        <sz val="10"/>
        <color theme="1"/>
        <rFont val="Arial Narrow"/>
        <family val="2"/>
      </rPr>
      <t>17/05/2018</t>
    </r>
    <r>
      <rPr>
        <sz val="10"/>
        <color theme="1"/>
        <rFont val="Arial Narrow"/>
        <family val="2"/>
      </rPr>
      <t>: Se entrega a Finagro soporte de pago de la indemnizacion.</t>
    </r>
  </si>
  <si>
    <r>
      <t xml:space="preserve">Hurto de telefono celular Samsung J1, sustraido a la señora Ana Milena Diaz   </t>
    </r>
    <r>
      <rPr>
        <b/>
        <sz val="10"/>
        <color theme="1"/>
        <rFont val="Arial Narrow"/>
        <family val="2"/>
      </rPr>
      <t>12/06/2018</t>
    </r>
    <r>
      <rPr>
        <sz val="10"/>
        <color theme="1"/>
        <rFont val="Arial Narrow"/>
        <family val="2"/>
      </rPr>
      <t xml:space="preserve">: Se envia comunicado a la Entidad relacionado documentos iniciales para realizar la reclamacion. </t>
    </r>
    <r>
      <rPr>
        <b/>
        <sz val="10"/>
        <color theme="1"/>
        <rFont val="Arial Narrow"/>
        <family val="2"/>
      </rPr>
      <t>30/06/2018</t>
    </r>
    <r>
      <rPr>
        <sz val="10"/>
        <color theme="1"/>
        <rFont val="Arial Narrow"/>
        <family val="2"/>
      </rPr>
      <t xml:space="preserve">: Se realizaron varios recordatorios solicitando los documentos para la reclamacion sin que a cierre de junio se hayan recibido por parte de JARGU     </t>
    </r>
    <r>
      <rPr>
        <b/>
        <sz val="10"/>
        <color theme="1"/>
        <rFont val="Arial Narrow"/>
        <family val="2"/>
      </rPr>
      <t>10/07/2018:</t>
    </r>
    <r>
      <rPr>
        <sz val="10"/>
        <color theme="1"/>
        <rFont val="Arial Narrow"/>
        <family val="2"/>
      </rPr>
      <t xml:space="preserve"> Se reciben por parte de Dr. Alberto Kunzel los documentos solicitados el 12 de junio de 2018 para proceder con el aviso de siniestro ante Previsora Seguros.     </t>
    </r>
    <r>
      <rPr>
        <b/>
        <sz val="10"/>
        <color theme="1"/>
        <rFont val="Arial Narrow"/>
        <family val="2"/>
      </rPr>
      <t>13/07/2018:</t>
    </r>
    <r>
      <rPr>
        <sz val="10"/>
        <color theme="1"/>
        <rFont val="Arial Narrow"/>
        <family val="2"/>
      </rPr>
      <t xml:space="preserve"> Se envían a Previsora Seguros el aviso de siniestro junto con los documentos suministrados por el Dr. Alberto Kunzel.
</t>
    </r>
    <r>
      <rPr>
        <b/>
        <sz val="10"/>
        <color theme="1"/>
        <rFont val="Arial Narrow"/>
        <family val="2"/>
      </rPr>
      <t>25/07/2018:</t>
    </r>
    <r>
      <rPr>
        <sz val="10"/>
        <color theme="1"/>
        <rFont val="Arial Narrow"/>
        <family val="2"/>
      </rPr>
      <t xml:space="preserve"> Previsora Seguros envía comunicado donde solicitan documentos adicionales para continuar con el trámite de reclamación; como respuesta se envía a la Aseguradora correo electrónico informando que no es procedente dicha solicitud ya que los documentos solicitados ya fueron entregados.  </t>
    </r>
    <r>
      <rPr>
        <b/>
        <sz val="10"/>
        <color theme="1"/>
        <rFont val="Arial Narrow"/>
        <family val="2"/>
      </rPr>
      <t>31/07/2018:</t>
    </r>
    <r>
      <rPr>
        <sz val="10"/>
        <color theme="1"/>
        <rFont val="Arial Narrow"/>
        <family val="2"/>
      </rPr>
      <t xml:space="preserve"> Posterior a la gestión realizada el 25 de julio, se presentaron recordatorios escritos enviados por correo electrónico y recordatorios verbales, sin que al cierre de Julio de 2018 haya obtenido respuesta favorable del envió de la liquidación del siniestro.        </t>
    </r>
    <r>
      <rPr>
        <b/>
        <sz val="10"/>
        <color theme="1"/>
        <rFont val="Arial Narrow"/>
        <family val="2"/>
      </rPr>
      <t>4/08/2018:</t>
    </r>
    <r>
      <rPr>
        <sz val="10"/>
        <color theme="1"/>
        <rFont val="Arial Narrow"/>
        <family val="2"/>
      </rPr>
      <t xml:space="preserve"> Se recibe por parte de Previsora Seguros liquidación de siniestro y recibo de indemnización para realizar el trámite de firma por parte de Finagro. En este mismo día se envía al Dr. Alberto Kunzel los mencionados documentos para el respectivo trámite de diligenciamiento y firma por parte del representante legal.      </t>
    </r>
    <r>
      <rPr>
        <b/>
        <sz val="10"/>
        <color theme="1"/>
        <rFont val="Arial Narrow"/>
        <family val="2"/>
      </rPr>
      <t>03/09/2018:</t>
    </r>
    <r>
      <rPr>
        <sz val="10"/>
        <color theme="1"/>
        <rFont val="Arial Narrow"/>
        <family val="2"/>
      </rPr>
      <t xml:space="preserve"> Se reciben por parte de Finagro los documentos diligenciados para tramitar pago del siniestro.     </t>
    </r>
    <r>
      <rPr>
        <b/>
        <sz val="10"/>
        <color theme="1"/>
        <rFont val="Arial Narrow"/>
        <family val="2"/>
      </rPr>
      <t>06/11/2018:</t>
    </r>
    <r>
      <rPr>
        <sz val="10"/>
        <color theme="1"/>
        <rFont val="Arial Narrow"/>
        <family val="2"/>
      </rPr>
      <t xml:space="preserve"> La compañia de seguros indemniza a Finagro la suma de $349.900; Se entrega a Finagro soporte de pago de la indemnizacion.</t>
    </r>
  </si>
  <si>
    <r>
      <rPr>
        <b/>
        <sz val="10"/>
        <color theme="1"/>
        <rFont val="Arial Narrow"/>
        <family val="2"/>
      </rPr>
      <t>03/10/2018:</t>
    </r>
    <r>
      <rPr>
        <sz val="10"/>
        <color theme="1"/>
        <rFont val="Arial Narrow"/>
        <family val="2"/>
      </rPr>
      <t xml:space="preserve"> Se radica aviso de siniestro sin la ampliacion del denuncio.   </t>
    </r>
    <r>
      <rPr>
        <b/>
        <sz val="10"/>
        <color theme="1"/>
        <rFont val="Arial Narrow"/>
        <family val="2"/>
      </rPr>
      <t>12/10/2018:</t>
    </r>
    <r>
      <rPr>
        <sz val="10"/>
        <color theme="1"/>
        <rFont val="Arial Narrow"/>
        <family val="2"/>
      </rPr>
      <t xml:space="preserve"> Se recibe por parte de Previsora Seguros liquidación de siniestro y recibo de indemnización para realizar el trámite de firma por parte de Finagro. En este mismo día se envía al Dr. Alberto Kunzel los mencionados documentos para el respectivo trámite de diligenciamiento y firma por parte del representante legal.   </t>
    </r>
    <r>
      <rPr>
        <b/>
        <sz val="10"/>
        <color theme="1"/>
        <rFont val="Arial Narrow"/>
        <family val="2"/>
      </rPr>
      <t>24/11/2018:</t>
    </r>
    <r>
      <rPr>
        <sz val="10"/>
        <color theme="1"/>
        <rFont val="Arial Narrow"/>
        <family val="2"/>
      </rPr>
      <t xml:space="preserve"> Se realizaron varios recordatorios solicitando los documentos debidamente firmados por el R.L. de Finagro para continuar con el tramite de pago del siniestro.         </t>
    </r>
    <r>
      <rPr>
        <b/>
        <sz val="10"/>
        <color theme="1"/>
        <rFont val="Arial Narrow"/>
        <family val="2"/>
      </rPr>
      <t>21/12/2018:</t>
    </r>
    <r>
      <rPr>
        <sz val="10"/>
        <color theme="1"/>
        <rFont val="Arial Narrow"/>
        <family val="2"/>
      </rPr>
      <t xml:space="preserve"> Se recibe potr parte de la Entidad liquidacion y finiquito de indmenizacion firmado por el representante legal, estos mismo son enviados inmediatamente a Previsora Seguros por correo electronico.   </t>
    </r>
    <r>
      <rPr>
        <b/>
        <sz val="10"/>
        <color theme="1"/>
        <rFont val="Arial Narrow"/>
        <family val="2"/>
      </rPr>
      <t>6/12/2018:</t>
    </r>
    <r>
      <rPr>
        <sz val="10"/>
        <color theme="1"/>
        <rFont val="Arial Narrow"/>
        <family val="2"/>
      </rPr>
      <t xml:space="preserve"> Se radican los documentos originales anteriormente mencionados en las oficinas de Previsora Seguros. Se estima que el pago de la indemnizacion sea realizada en la segunda semana de Enero de 2019.  </t>
    </r>
    <r>
      <rPr>
        <b/>
        <sz val="10"/>
        <color theme="1"/>
        <rFont val="Arial Narrow"/>
        <family val="2"/>
      </rPr>
      <t>23/01/2019:</t>
    </r>
    <r>
      <rPr>
        <sz val="10"/>
        <color theme="1"/>
        <rFont val="Arial Narrow"/>
        <family val="2"/>
      </rPr>
      <t xml:space="preserve"> Se hace entrega a Finagro del soporte de pago de la indemnizacion</t>
    </r>
  </si>
  <si>
    <r>
      <rPr>
        <b/>
        <sz val="10"/>
        <color theme="1"/>
        <rFont val="Arial Narrow"/>
        <family val="2"/>
      </rPr>
      <t>CASO: CARLOS BETANCUR</t>
    </r>
    <r>
      <rPr>
        <sz val="10"/>
        <color theme="1"/>
        <rFont val="Arial Narrow"/>
        <family val="2"/>
      </rPr>
      <t xml:space="preserve">                                                                                                                                 </t>
    </r>
    <r>
      <rPr>
        <b/>
        <sz val="10"/>
        <color theme="1"/>
        <rFont val="Arial Narrow"/>
        <family val="2"/>
      </rPr>
      <t>INVESTIGACION DISCIPLINARIA IUC-D-2016-68-867762, (ASOCURIACO) 01/03/2019:</t>
    </r>
    <r>
      <rPr>
        <sz val="10"/>
        <color theme="1"/>
        <rFont val="Arial Narrow"/>
        <family val="2"/>
      </rPr>
      <t xml:space="preserve"> Se recibe por parte del dr. Kunzel carta original solicitando reconsideracion de honorarios profesionales. Este comunicado es enviado a la Aseguradora inmediatamente para continuar con el tramite de indemnizacion.   </t>
    </r>
    <r>
      <rPr>
        <b/>
        <sz val="10"/>
        <color theme="1"/>
        <rFont val="Arial Narrow"/>
        <family val="2"/>
      </rPr>
      <t>13/03/2019:</t>
    </r>
    <r>
      <rPr>
        <sz val="10"/>
        <color theme="1"/>
        <rFont val="Arial Narrow"/>
        <family val="2"/>
      </rPr>
      <t xml:space="preserve"> Se recibe comunicado de Previsora autorizando los honorarios por $20.00.000 de acuerdo a lo solicitado en la reconsideracion. este comunicado es entregado de forma inmediata al señor Andres Posada para que se envie a la firma de abogados.         </t>
    </r>
    <r>
      <rPr>
        <b/>
        <sz val="10"/>
        <color theme="1"/>
        <rFont val="Arial Narrow"/>
        <family val="2"/>
      </rPr>
      <t>30/04/2019:</t>
    </r>
    <r>
      <rPr>
        <sz val="10"/>
        <color theme="1"/>
        <rFont val="Arial Narrow"/>
        <family val="2"/>
      </rPr>
      <t xml:space="preserve"> Durante el mes de abril de 2019 no se presentaron novedades durante el proceso de defensa por parte de la firma Ferrer Abogados Asociados.     </t>
    </r>
    <r>
      <rPr>
        <b/>
        <sz val="10"/>
        <color theme="1"/>
        <rFont val="Arial Narrow"/>
        <family val="2"/>
      </rPr>
      <t>31/05/2019:</t>
    </r>
    <r>
      <rPr>
        <sz val="10"/>
        <color theme="1"/>
        <rFont val="Arial Narrow"/>
        <family val="2"/>
      </rPr>
      <t xml:space="preserve"> Durante el mes de mayo de 2019 no se presentaron novedades durante el proceso de defensa por parte de la firma Ferrer Abogados Asociados.                      </t>
    </r>
    <r>
      <rPr>
        <b/>
        <sz val="10"/>
        <color theme="1"/>
        <rFont val="Arial Narrow"/>
        <family val="2"/>
      </rPr>
      <t>30/06/2019:</t>
    </r>
    <r>
      <rPr>
        <sz val="10"/>
        <color theme="1"/>
        <rFont val="Arial Narrow"/>
        <family val="2"/>
      </rPr>
      <t xml:space="preserve"> Previsora Seguros informa que se procedio con el pago del anticipo del 50% de los honorarios profesionales. Durante el mes de junio de 2019 no se presentaron novedades durante el proceso de defensa por parte de la firma Ferrer Abogados Asociados. </t>
    </r>
    <r>
      <rPr>
        <b/>
        <sz val="10"/>
        <color theme="1"/>
        <rFont val="Arial Narrow"/>
        <family val="2"/>
      </rPr>
      <t>06-08-2020</t>
    </r>
    <r>
      <rPr>
        <sz val="10"/>
        <color theme="1"/>
        <rFont val="Arial Narrow"/>
        <family val="2"/>
      </rPr>
      <t xml:space="preserve"> se solciita1. Informe de gestión y/o actividades realizadas en los ultimos meses por la firma de abogados en el proceso de defensa., </t>
    </r>
    <r>
      <rPr>
        <b/>
        <sz val="10"/>
        <color theme="1"/>
        <rFont val="Arial Narrow"/>
        <family val="2"/>
      </rPr>
      <t>03-06-2021</t>
    </r>
    <r>
      <rPr>
        <sz val="10"/>
        <color theme="1"/>
        <rFont val="Arial Narrow"/>
        <family val="2"/>
      </rPr>
      <t xml:space="preserve"> llega auto archivo expediente, constancia de ejecutoria, copia factura gastos de defensa, se remite a Aseguradora y se solciita pago saldo pendiente, 16-06-2021 llega informacion de cambio de factura por concepto del saldo pendiente de pago gastos de honorarios, se remite a la Aseguradora para continuar con proceso de pago, 01-07-2021 llega comprobante pago realizado por Previsora, se remite a la Entidad informando que se cirerra el siniestro ya que fue archivado y pagado honorarios  al Abogado defensor</t>
    </r>
  </si>
  <si>
    <r>
      <rPr>
        <b/>
        <sz val="10"/>
        <color theme="1"/>
        <rFont val="Arial Narrow"/>
        <family val="2"/>
      </rPr>
      <t xml:space="preserve">CASO: INES ADRIANA PACHON                                                                   </t>
    </r>
    <r>
      <rPr>
        <sz val="10"/>
        <color theme="1"/>
        <rFont val="Arial Narrow"/>
        <family val="2"/>
      </rPr>
      <t xml:space="preserve">                                               </t>
    </r>
    <r>
      <rPr>
        <b/>
        <sz val="10"/>
        <color theme="1"/>
        <rFont val="Arial Narrow"/>
        <family val="2"/>
      </rPr>
      <t>INVESTIGACION DISCIPLINARIA IUC-D-2016-68-867762, (ASOCURIACO) 13/03/2019:</t>
    </r>
    <r>
      <rPr>
        <sz val="10"/>
        <color theme="1"/>
        <rFont val="Arial Narrow"/>
        <family val="2"/>
      </rPr>
      <t xml:space="preserve"> Se recibe por parte de Previsora carta autorizando honorarios profesionales por $15.000.000, se debe solciitar reconsideracion. Se informa a Finagro el monto autorizado por la aseguradora y se envia borrador de comunicado con las sugerencias de como solicitar la Reconsideracion, este comunicado debe emitirise en papeleria de la Entidad; al cierre de marzo se hicieron recordatorios para el envio de la comunicacion.           </t>
    </r>
    <r>
      <rPr>
        <b/>
        <sz val="10"/>
        <color theme="1"/>
        <rFont val="Arial Narrow"/>
        <family val="2"/>
      </rPr>
      <t>30/04/2019:</t>
    </r>
    <r>
      <rPr>
        <sz val="10"/>
        <color theme="1"/>
        <rFont val="Arial Narrow"/>
        <family val="2"/>
      </rPr>
      <t xml:space="preserve"> Para el cierre de abril de 2019, la entidad no ha hecho entrega del comunicado de reconsideracion.                                               </t>
    </r>
    <r>
      <rPr>
        <b/>
        <sz val="10"/>
        <color theme="1"/>
        <rFont val="Arial Narrow"/>
        <family val="2"/>
      </rPr>
      <t>02/05/2019:</t>
    </r>
    <r>
      <rPr>
        <sz val="10"/>
        <color theme="1"/>
        <rFont val="Arial Narrow"/>
        <family val="2"/>
      </rPr>
      <t xml:space="preserve"> Se recibe por parte del Dr. Kunzel carta original solicitando reconsideracion de honorarios profesionales. Este comunicado es enviado a la Aseguradora inmediatamente para continuar con el tramite de indemnizacion.       </t>
    </r>
    <r>
      <rPr>
        <b/>
        <sz val="10"/>
        <color theme="1"/>
        <rFont val="Arial Narrow"/>
        <family val="2"/>
      </rPr>
      <t>17/03/2019:</t>
    </r>
    <r>
      <rPr>
        <sz val="10"/>
        <color theme="1"/>
        <rFont val="Arial Narrow"/>
        <family val="2"/>
      </rPr>
      <t xml:space="preserve"> Se recibe por parte de Previsora carta ratificando los honorarios profesionales por $15.000.000.      </t>
    </r>
    <r>
      <rPr>
        <b/>
        <sz val="10"/>
        <color theme="1"/>
        <rFont val="Arial Narrow"/>
        <family val="2"/>
      </rPr>
      <t>20/05/2019:</t>
    </r>
    <r>
      <rPr>
        <sz val="10"/>
        <color theme="1"/>
        <rFont val="Arial Narrow"/>
        <family val="2"/>
      </rPr>
      <t xml:space="preserve"> Se envia nuevo comunicado de reconsideracion ampliando las justificaciones, se estima que se obtenga respuesta de la Aseguradora el 06 de junio de 2019.                              </t>
    </r>
    <r>
      <rPr>
        <b/>
        <sz val="10"/>
        <color theme="1"/>
        <rFont val="Arial Narrow"/>
        <family val="2"/>
      </rPr>
      <t>10/06/2019:</t>
    </r>
    <r>
      <rPr>
        <sz val="10"/>
        <color theme="1"/>
        <rFont val="Arial Narrow"/>
        <family val="2"/>
      </rPr>
      <t xml:space="preserve"> Se recibe comunicado de Previsora autorizando los honorarios por $20.00.000 de acuerdo a lo solicitado en la reconsideracion. este comunicado es entregado de forma inmediata al señor Andres Posada para que se envie a la firma de abogados.          </t>
    </r>
    <r>
      <rPr>
        <b/>
        <sz val="10"/>
        <color theme="1"/>
        <rFont val="Arial Narrow"/>
        <family val="2"/>
      </rPr>
      <t>30/06/2019:</t>
    </r>
    <r>
      <rPr>
        <sz val="10"/>
        <color theme="1"/>
        <rFont val="Arial Narrow"/>
        <family val="2"/>
      </rPr>
      <t xml:space="preserve"> Previsora Seguros informa que se procedio con el pago del anticipo del 50% de los honorarios profesionales. Durante el mes de junio de 2019 no se presentaron novedades durante el proceso de defensa por parte de la firma Ferrer Abogados Asociados. 06-08-2020 se solciita Informe de gestión y/o actividades realizadas en los ultimos meses por la firma de abogados en el proceso de defensa.</t>
    </r>
    <r>
      <rPr>
        <b/>
        <sz val="10"/>
        <color theme="1"/>
        <rFont val="Arial Narrow"/>
        <family val="2"/>
      </rPr>
      <t>03-06-2021</t>
    </r>
    <r>
      <rPr>
        <sz val="10"/>
        <color theme="1"/>
        <rFont val="Arial Narrow"/>
        <family val="2"/>
      </rPr>
      <t xml:space="preserve"> llega auto archivo expediente, constancia de ejecutoria,  se remite a Aseguradora y se solciita a la Entidad factura por el 50% del saldo por concepto de gastos de Defensa, 08-06-2021 llega copia factura radicada en Aseguradora, 11-06-2021 se solicita copia pago a la Previsora , la cual llega el 15-06-2021, se remite a la Entidad informando que se cirerra el siniestro ya que fue archivado y pagado honorarios  al Abogado defensor</t>
    </r>
  </si>
  <si>
    <r>
      <rPr>
        <b/>
        <sz val="10"/>
        <color theme="1"/>
        <rFont val="Arial Narrow"/>
        <family val="2"/>
      </rPr>
      <t>CASO: FINCA BUENOS AIRES                                                          05/03/2019:</t>
    </r>
    <r>
      <rPr>
        <sz val="10"/>
        <color theme="1"/>
        <rFont val="Arial Narrow"/>
        <family val="2"/>
      </rPr>
      <t xml:space="preserve"> Se recibe por parte del señor Carlos Betancur Arias, reporte de siniestro por un Incendio en la finca Buenos Aires dañando 24.38 Ha.  </t>
    </r>
    <r>
      <rPr>
        <b/>
        <sz val="10"/>
        <color theme="1"/>
        <rFont val="Arial Narrow"/>
        <family val="2"/>
      </rPr>
      <t>08/03/2019:</t>
    </r>
    <r>
      <rPr>
        <sz val="10"/>
        <color theme="1"/>
        <rFont val="Arial Narrow"/>
        <family val="2"/>
      </rPr>
      <t xml:space="preserve"> Se envia Previsora Seguros aviso de siniestro soportado con el comunicado de la entidad y formato de aviso de siniestro.   </t>
    </r>
    <r>
      <rPr>
        <b/>
        <sz val="10"/>
        <color theme="1"/>
        <rFont val="Arial Narrow"/>
        <family val="2"/>
      </rPr>
      <t>11-15/03/2019:</t>
    </r>
    <r>
      <rPr>
        <sz val="10"/>
        <color theme="1"/>
        <rFont val="Arial Narrow"/>
        <family val="2"/>
      </rPr>
      <t xml:space="preserve"> Durante este periodo se realizaron diferentes tareas entre la direccion forestal de Finagro y el ajustador de seguros para realizar la inspeccion de peritaje de daños en la finca.    </t>
    </r>
    <r>
      <rPr>
        <b/>
        <sz val="10"/>
        <color theme="1"/>
        <rFont val="Arial Narrow"/>
        <family val="2"/>
      </rPr>
      <t>30/04/2019:</t>
    </r>
    <r>
      <rPr>
        <sz val="10"/>
        <color theme="1"/>
        <rFont val="Arial Narrow"/>
        <family val="2"/>
      </rPr>
      <t xml:space="preserve"> Se coordina reunion para el 06 de mayo donde asitiran representantes de Previsora Seguros, Aigro ajustadores y Jargu S.A., donde el ajustador dara informe sobre el peritaje de daños y demas observaciones        </t>
    </r>
    <r>
      <rPr>
        <b/>
        <sz val="10"/>
        <color theme="1"/>
        <rFont val="Arial Narrow"/>
        <family val="2"/>
      </rPr>
      <t>31/05/2019:</t>
    </r>
    <r>
      <rPr>
        <sz val="10"/>
        <color theme="1"/>
        <rFont val="Arial Narrow"/>
        <family val="2"/>
      </rPr>
      <t xml:space="preserve"> Al cierre de mayo de 2019, no se presentaron novedades en el proceso de reclamacion.      </t>
    </r>
    <r>
      <rPr>
        <b/>
        <sz val="10"/>
        <color theme="1"/>
        <rFont val="Arial Narrow"/>
        <family val="2"/>
      </rPr>
      <t>17/06/2019:</t>
    </r>
    <r>
      <rPr>
        <sz val="10"/>
        <color theme="1"/>
        <rFont val="Arial Narrow"/>
        <family val="2"/>
      </rPr>
      <t xml:space="preserve"> Se recibe comunicado de Finagro correspondiente a informe de resultados del manual de inspeccion de riesgos y ajuste de siniestros de la plantacion forestal.       </t>
    </r>
    <r>
      <rPr>
        <b/>
        <sz val="10"/>
        <color theme="1"/>
        <rFont val="Arial Narrow"/>
        <family val="2"/>
      </rPr>
      <t>20/06/2019:</t>
    </r>
    <r>
      <rPr>
        <sz val="10"/>
        <color theme="1"/>
        <rFont val="Arial Narrow"/>
        <family val="2"/>
      </rPr>
      <t xml:space="preserve"> El informe mencionado es enviado al ajustador de seguros Aigro SAS, para su analisis y respectiva respuesta.           </t>
    </r>
    <r>
      <rPr>
        <b/>
        <sz val="10"/>
        <color theme="1"/>
        <rFont val="Arial Narrow"/>
        <family val="2"/>
      </rPr>
      <t>02/08/2019:</t>
    </r>
    <r>
      <rPr>
        <sz val="10"/>
        <color theme="1"/>
        <rFont val="Arial Narrow"/>
        <family val="2"/>
      </rPr>
      <t xml:space="preserve"> Previsora Seguros envia informe emitidipo por Aigro S.A.S. ajustador de seguros, el cual igualmente es entregado al Director Forestal de Finagro      </t>
    </r>
    <r>
      <rPr>
        <b/>
        <sz val="10"/>
        <color theme="1"/>
        <rFont val="Arial Narrow"/>
        <family val="2"/>
      </rPr>
      <t>21/08/2019:</t>
    </r>
    <r>
      <rPr>
        <sz val="10"/>
        <color theme="1"/>
        <rFont val="Arial Narrow"/>
        <family val="2"/>
      </rPr>
      <t xml:space="preserve"> Se coordina la segunda visita para inspeccionar la finca afectada para el 29 de agosto de 2019, pendiente firma de actas.          </t>
    </r>
    <r>
      <rPr>
        <b/>
        <sz val="10"/>
        <color theme="1"/>
        <rFont val="Arial Narrow"/>
        <family val="2"/>
      </rPr>
      <t>26/08/2019:</t>
    </r>
    <r>
      <rPr>
        <sz val="10"/>
        <color theme="1"/>
        <rFont val="Arial Narrow"/>
        <family val="2"/>
      </rPr>
      <t xml:space="preserve"> El director forestal envia comunicado realizando observaciones al informe del 02 de agosto.   </t>
    </r>
    <r>
      <rPr>
        <b/>
        <sz val="10"/>
        <color theme="1"/>
        <rFont val="Arial Narrow"/>
        <family val="2"/>
      </rPr>
      <t>29/08/2019:</t>
    </r>
    <r>
      <rPr>
        <sz val="10"/>
        <color theme="1"/>
        <rFont val="Arial Narrow"/>
        <family val="2"/>
      </rPr>
      <t xml:space="preserve"> Se recibe informe por e-mail informe de las situaciones presentadas al momento de realizar la inspeccion. </t>
    </r>
    <r>
      <rPr>
        <b/>
        <sz val="10"/>
        <color theme="1"/>
        <rFont val="Arial Narrow"/>
        <family val="2"/>
      </rPr>
      <t>14/11/2019</t>
    </r>
    <r>
      <rPr>
        <sz val="10"/>
        <color theme="1"/>
        <rFont val="Arial Narrow"/>
        <family val="2"/>
      </rPr>
      <t xml:space="preserve"> La compañia de seguros envio liquidacion del siniestro e informo que por el deducible el valor es superior al valor a indemnizar, la Entidad no recibiria indemnizacion.</t>
    </r>
  </si>
  <si>
    <r>
      <rPr>
        <b/>
        <sz val="10"/>
        <color theme="1"/>
        <rFont val="Arial Narrow"/>
        <family val="2"/>
      </rPr>
      <t>CASO: FINCA LOS BAGRES                                                                           05/03/2019:</t>
    </r>
    <r>
      <rPr>
        <sz val="10"/>
        <color theme="1"/>
        <rFont val="Arial Narrow"/>
        <family val="2"/>
      </rPr>
      <t xml:space="preserve"> Se recibe por parte del señor Carlos Betancur Arias, reporte de siniestro por un Incendio en la finca Los Bagres dañando 17.34 Ha.     </t>
    </r>
    <r>
      <rPr>
        <b/>
        <sz val="10"/>
        <color theme="1"/>
        <rFont val="Arial Narrow"/>
        <family val="2"/>
      </rPr>
      <t>08/03/2019:</t>
    </r>
    <r>
      <rPr>
        <sz val="10"/>
        <color theme="1"/>
        <rFont val="Arial Narrow"/>
        <family val="2"/>
      </rPr>
      <t xml:space="preserve"> Se envia Previsora Seguros aviso de siniestro soportado con el comunicado de la entidad y formato de aviso de siniestro.   </t>
    </r>
    <r>
      <rPr>
        <b/>
        <sz val="10"/>
        <color theme="1"/>
        <rFont val="Arial Narrow"/>
        <family val="2"/>
      </rPr>
      <t>11-15/03/2019:</t>
    </r>
    <r>
      <rPr>
        <sz val="10"/>
        <color theme="1"/>
        <rFont val="Arial Narrow"/>
        <family val="2"/>
      </rPr>
      <t xml:space="preserve"> Durante este periodo se realizaron diferentes tareas entre la direccion forestal de Finagro y el ajustador de seguros para realizar la inspeccion de peritaje de daños en la finca.   </t>
    </r>
    <r>
      <rPr>
        <b/>
        <sz val="10"/>
        <color theme="1"/>
        <rFont val="Arial Narrow"/>
        <family val="2"/>
      </rPr>
      <t>30/04/2019:</t>
    </r>
    <r>
      <rPr>
        <sz val="10"/>
        <color theme="1"/>
        <rFont val="Arial Narrow"/>
        <family val="2"/>
      </rPr>
      <t xml:space="preserve"> Se coordina reunion para el 06 de mayo donde asitiran representantes de Previsora Seguros, Aigro ajustadores y Jargu S.A., donde el ajustador dara informe sobre el peritaje de daños y demas observaciones    </t>
    </r>
    <r>
      <rPr>
        <b/>
        <sz val="10"/>
        <color theme="1"/>
        <rFont val="Arial Narrow"/>
        <family val="2"/>
      </rPr>
      <t>31/05/2019:</t>
    </r>
    <r>
      <rPr>
        <sz val="10"/>
        <color theme="1"/>
        <rFont val="Arial Narrow"/>
        <family val="2"/>
      </rPr>
      <t xml:space="preserve"> Al cierre de mayo de 2019, no se presentaron novedades en el proceso de reclamacion                           </t>
    </r>
    <r>
      <rPr>
        <b/>
        <sz val="10"/>
        <color theme="1"/>
        <rFont val="Arial Narrow"/>
        <family val="2"/>
      </rPr>
      <t>17/06/2019:</t>
    </r>
    <r>
      <rPr>
        <sz val="10"/>
        <color theme="1"/>
        <rFont val="Arial Narrow"/>
        <family val="2"/>
      </rPr>
      <t xml:space="preserve"> Se recibe comunicado de Finagro correspondiente a informe de resultados del manual de inspeccion de riesgos y ajuste de siniestros de la plantacion forestal.    </t>
    </r>
    <r>
      <rPr>
        <b/>
        <sz val="10"/>
        <color theme="1"/>
        <rFont val="Arial Narrow"/>
        <family val="2"/>
      </rPr>
      <t>20/06/2019:</t>
    </r>
    <r>
      <rPr>
        <sz val="10"/>
        <color theme="1"/>
        <rFont val="Arial Narrow"/>
        <family val="2"/>
      </rPr>
      <t xml:space="preserve"> El informe mencionado es enviado al ajustador de seguros Aigro SAS, para su analisis y respectiva respuesta.   </t>
    </r>
    <r>
      <rPr>
        <b/>
        <sz val="10"/>
        <color theme="1"/>
        <rFont val="Arial Narrow"/>
        <family val="2"/>
      </rPr>
      <t>02/08/2019:</t>
    </r>
    <r>
      <rPr>
        <sz val="10"/>
        <color theme="1"/>
        <rFont val="Arial Narrow"/>
        <family val="2"/>
      </rPr>
      <t xml:space="preserve"> Previsora Seguros envia informe emitidipo por Aigro S.A.S. ajustador de seguros, el cual igualmente es entregado al Director Forestal de Finagro                          </t>
    </r>
    <r>
      <rPr>
        <b/>
        <sz val="10"/>
        <color theme="1"/>
        <rFont val="Arial Narrow"/>
        <family val="2"/>
      </rPr>
      <t>21/08/2019:</t>
    </r>
    <r>
      <rPr>
        <sz val="10"/>
        <color theme="1"/>
        <rFont val="Arial Narrow"/>
        <family val="2"/>
      </rPr>
      <t xml:space="preserve"> Se coordina la segunda visita para inspeccionar la finca afectada    </t>
    </r>
    <r>
      <rPr>
        <b/>
        <sz val="10"/>
        <color theme="1"/>
        <rFont val="Arial Narrow"/>
        <family val="2"/>
      </rPr>
      <t>26/08/2019:</t>
    </r>
    <r>
      <rPr>
        <sz val="10"/>
        <color theme="1"/>
        <rFont val="Arial Narrow"/>
        <family val="2"/>
      </rPr>
      <t xml:space="preserve"> El director forestal envia comunicado realizando observaciones al informe del 02 de agosto, pendiente firma de actas.    </t>
    </r>
    <r>
      <rPr>
        <b/>
        <sz val="10"/>
        <color theme="1"/>
        <rFont val="Arial Narrow"/>
        <family val="2"/>
      </rPr>
      <t>09/09/2019:</t>
    </r>
    <r>
      <rPr>
        <sz val="10"/>
        <color theme="1"/>
        <rFont val="Arial Narrow"/>
        <family val="2"/>
      </rPr>
      <t xml:space="preserve"> Se realiza la segunda visita para inspeccionar la finca afectada.   </t>
    </r>
    <r>
      <rPr>
        <b/>
        <sz val="10"/>
        <color theme="1"/>
        <rFont val="Arial Narrow"/>
        <family val="2"/>
      </rPr>
      <t>14/11/2019</t>
    </r>
    <r>
      <rPr>
        <sz val="10"/>
        <color theme="1"/>
        <rFont val="Arial Narrow"/>
        <family val="2"/>
      </rPr>
      <t xml:space="preserve"> La compañia de seguros envio liquidacion del siniestro indemnizando un valor de </t>
    </r>
    <r>
      <rPr>
        <b/>
        <sz val="10"/>
        <color theme="1"/>
        <rFont val="Arial Narrow"/>
        <family val="2"/>
      </rPr>
      <t>$33.084.479</t>
    </r>
    <r>
      <rPr>
        <sz val="10"/>
        <color theme="1"/>
        <rFont val="Arial Narrow"/>
        <family val="2"/>
      </rPr>
      <t xml:space="preserve">.   </t>
    </r>
    <r>
      <rPr>
        <b/>
        <sz val="10"/>
        <color theme="1"/>
        <rFont val="Arial Narrow"/>
        <family val="2"/>
      </rPr>
      <t xml:space="preserve">02/12/2019 </t>
    </r>
    <r>
      <rPr>
        <sz val="10"/>
        <color theme="1"/>
        <rFont val="Arial Narrow"/>
        <family val="2"/>
      </rPr>
      <t xml:space="preserve">se envia finiquito a la Entidad para que lo firme la persona con facultad.25-06-2020 se recibe por parte de la Entidad recibo de indemnizacion firmado, se remite a la aseguradora para continuar con tramite de indemnización. Siniestro indemnizado segun reporte de ingreso por parte de la Entidad realizado el </t>
    </r>
    <r>
      <rPr>
        <b/>
        <sz val="10"/>
        <color theme="1"/>
        <rFont val="Arial Narrow"/>
        <family val="2"/>
      </rPr>
      <t>07-07-2020</t>
    </r>
  </si>
  <si>
    <r>
      <rPr>
        <b/>
        <sz val="10"/>
        <color theme="1"/>
        <rFont val="Arial Narrow"/>
        <family val="2"/>
      </rPr>
      <t>18/03/2019:</t>
    </r>
    <r>
      <rPr>
        <sz val="10"/>
        <color theme="1"/>
        <rFont val="Arial Narrow"/>
        <family val="2"/>
      </rPr>
      <t xml:space="preserve"> Se recibe notificacion de la Entidad adjuntando denuncio penal, se solicita al Dr. Alberto Kunzel documentos adicionales para poder continuar con el tramite de reclamacion.       </t>
    </r>
    <r>
      <rPr>
        <b/>
        <sz val="10"/>
        <color theme="1"/>
        <rFont val="Arial Narrow"/>
        <family val="2"/>
      </rPr>
      <t>30/04/2019:</t>
    </r>
    <r>
      <rPr>
        <sz val="10"/>
        <color theme="1"/>
        <rFont val="Arial Narrow"/>
        <family val="2"/>
      </rPr>
      <t xml:space="preserve"> Para el cierre de abril de 2019, la entidad no ha suministrado los documentos solicitados el </t>
    </r>
    <r>
      <rPr>
        <b/>
        <sz val="10"/>
        <color theme="1"/>
        <rFont val="Arial Narrow"/>
        <family val="2"/>
      </rPr>
      <t>18/03/19</t>
    </r>
    <r>
      <rPr>
        <sz val="10"/>
        <color theme="1"/>
        <rFont val="Arial Narrow"/>
        <family val="2"/>
      </rPr>
      <t xml:space="preserve"> para poder continuar con el tramite de reclamacion.      </t>
    </r>
    <r>
      <rPr>
        <b/>
        <sz val="10"/>
        <color theme="1"/>
        <rFont val="Arial Narrow"/>
        <family val="2"/>
      </rPr>
      <t>13/05/2019:</t>
    </r>
    <r>
      <rPr>
        <sz val="10"/>
        <color theme="1"/>
        <rFont val="Arial Narrow"/>
        <family val="2"/>
      </rPr>
      <t xml:space="preserve"> Se reciben documentos por parte del Dr. Kunzel, para continuar con el trmaite de reclamacion.           </t>
    </r>
    <r>
      <rPr>
        <b/>
        <sz val="10"/>
        <color theme="1"/>
        <rFont val="Arial Narrow"/>
        <family val="2"/>
      </rPr>
      <t>15/05/2019:</t>
    </r>
    <r>
      <rPr>
        <sz val="10"/>
        <color theme="1"/>
        <rFont val="Arial Narrow"/>
        <family val="2"/>
      </rPr>
      <t xml:space="preserve"> Se remiten documentos a la Aseguradora via correo electronico y los originales se radicaron el 16/05/19.         </t>
    </r>
    <r>
      <rPr>
        <b/>
        <sz val="10"/>
        <color theme="1"/>
        <rFont val="Arial Narrow"/>
        <family val="2"/>
      </rPr>
      <t>22/05/2019:</t>
    </r>
    <r>
      <rPr>
        <sz val="10"/>
        <color theme="1"/>
        <rFont val="Arial Narrow"/>
        <family val="2"/>
      </rPr>
      <t xml:space="preserve"> Se recibe por parte de Previsora la lquidacion de indemnizacion para el respectivo tramite de firma del representante legal.      </t>
    </r>
    <r>
      <rPr>
        <b/>
        <sz val="10"/>
        <color theme="1"/>
        <rFont val="Arial Narrow"/>
        <family val="2"/>
      </rPr>
      <t>24/05/2019:</t>
    </r>
    <r>
      <rPr>
        <sz val="10"/>
        <color theme="1"/>
        <rFont val="Arial Narrow"/>
        <family val="2"/>
      </rPr>
      <t xml:space="preserve"> Se envia al Dr. Kunzel los documentos anteriomente mencionado para la firma del representante legal y documentos adicionales.                          </t>
    </r>
    <r>
      <rPr>
        <b/>
        <sz val="10"/>
        <color theme="1"/>
        <rFont val="Arial Narrow"/>
        <family val="2"/>
      </rPr>
      <t>21/06/2019:</t>
    </r>
    <r>
      <rPr>
        <sz val="10"/>
        <color theme="1"/>
        <rFont val="Arial Narrow"/>
        <family val="2"/>
      </rPr>
      <t xml:space="preserve"> Se recibe liquidacion de indemnizacion debidamente firmada por el representante legal, tambien adjuntan demas soportes necesarios para continuar con el tramite de pago del siniestro.               </t>
    </r>
    <r>
      <rPr>
        <b/>
        <sz val="10"/>
        <color theme="1"/>
        <rFont val="Arial Narrow"/>
        <family val="2"/>
      </rPr>
      <t>27/06/2019:</t>
    </r>
    <r>
      <rPr>
        <sz val="10"/>
        <color theme="1"/>
        <rFont val="Arial Narrow"/>
        <family val="2"/>
      </rPr>
      <t xml:space="preserve"> Se radican en la oficina de siniestros de Previsora Seguros los documentos originales para que se proceda con el pago de la indmenizacion, se estima que el pago se realice en la primera semana de julio de 2019.   </t>
    </r>
    <r>
      <rPr>
        <b/>
        <sz val="10"/>
        <color theme="1"/>
        <rFont val="Arial Narrow"/>
        <family val="2"/>
      </rPr>
      <t>30/07/2019:</t>
    </r>
    <r>
      <rPr>
        <sz val="10"/>
        <color theme="1"/>
        <rFont val="Arial Narrow"/>
        <family val="2"/>
      </rPr>
      <t xml:space="preserve"> Se hace entrega a la Entidad del comprobante de pago de la indemnizacion.</t>
    </r>
  </si>
  <si>
    <r>
      <rPr>
        <b/>
        <sz val="10"/>
        <color theme="1"/>
        <rFont val="Arial Narrow"/>
        <family val="2"/>
      </rPr>
      <t>19/06/2019:</t>
    </r>
    <r>
      <rPr>
        <sz val="10"/>
        <color theme="1"/>
        <rFont val="Arial Narrow"/>
        <family val="2"/>
      </rPr>
      <t xml:space="preserve"> Aviso de siniestro por choque simple del vehiculo de placas HSU086.        </t>
    </r>
    <r>
      <rPr>
        <b/>
        <sz val="10"/>
        <color theme="1"/>
        <rFont val="Arial Narrow"/>
        <family val="2"/>
      </rPr>
      <t>21/06/2019:</t>
    </r>
    <r>
      <rPr>
        <sz val="10"/>
        <color theme="1"/>
        <rFont val="Arial Narrow"/>
        <family val="2"/>
      </rPr>
      <t xml:space="preserve"> Se solicita a Previsora Seguros autorizacion para reparacion del vehiculo en taller de la marca Toyota, en espera de la confirmacion por parte de la Aseguradora.                    </t>
    </r>
    <r>
      <rPr>
        <b/>
        <sz val="10"/>
        <color theme="1"/>
        <rFont val="Arial Narrow"/>
        <family val="2"/>
      </rPr>
      <t>26/06/2019:</t>
    </r>
    <r>
      <rPr>
        <sz val="10"/>
        <color theme="1"/>
        <rFont val="Arial Narrow"/>
        <family val="2"/>
      </rPr>
      <t xml:space="preserve"> Previsora Seguros autoriza reparacion de vehiculo en concesionario Toyota (Carco S.A.). se estima que el vehiculo sera entregado en la segunda semana de julio de 2019., valor reparacion $1.513.184  </t>
    </r>
    <r>
      <rPr>
        <b/>
        <sz val="10"/>
        <color theme="1"/>
        <rFont val="Arial Narrow"/>
        <family val="2"/>
      </rPr>
      <t>05/08/2019:</t>
    </r>
    <r>
      <rPr>
        <sz val="10"/>
        <color theme="1"/>
        <rFont val="Arial Narrow"/>
        <family val="2"/>
      </rPr>
      <t xml:space="preserve"> Se envia a Previsora Seguros autorizacion para que el tercero afectado pueda reclmar por RCE, igualmente se informa al tercero afectadfo para que tramite la reclamacion. Pagaron el 09 de Diciembre de 2019 la suma de $1.600.000</t>
    </r>
  </si>
  <si>
    <r>
      <rPr>
        <b/>
        <sz val="10"/>
        <color theme="1"/>
        <rFont val="Arial Narrow"/>
        <family val="2"/>
      </rPr>
      <t>31/07/2019:</t>
    </r>
    <r>
      <rPr>
        <sz val="10"/>
        <color theme="1"/>
        <rFont val="Arial Narrow"/>
        <family val="2"/>
      </rPr>
      <t xml:space="preserve"> Se envia comunicado a la Entidad solciitando documentos para poder realizar el aviso de siniestro a Previsora Seguros (caso hurto celular Fabian Grisales)     </t>
    </r>
    <r>
      <rPr>
        <b/>
        <sz val="10"/>
        <color theme="1"/>
        <rFont val="Arial Narrow"/>
        <family val="2"/>
      </rPr>
      <t>12/08/2019:</t>
    </r>
    <r>
      <rPr>
        <sz val="10"/>
        <color theme="1"/>
        <rFont val="Arial Narrow"/>
        <family val="2"/>
      </rPr>
      <t xml:space="preserve"> Se hace recordatorio a la entidad para que suministren los documentos solicitados el 31/07/2019.            </t>
    </r>
    <r>
      <rPr>
        <b/>
        <sz val="10"/>
        <color theme="1"/>
        <rFont val="Arial Narrow"/>
        <family val="2"/>
      </rPr>
      <t>13/08/2019:</t>
    </r>
    <r>
      <rPr>
        <sz val="10"/>
        <color theme="1"/>
        <rFont val="Arial Narrow"/>
        <family val="2"/>
      </rPr>
      <t xml:space="preserve"> Se da aviso de siniestro a la Aseguradora a traves de correo electronico adjntando los respectivos documentos soportes.  </t>
    </r>
    <r>
      <rPr>
        <b/>
        <sz val="10"/>
        <color theme="1"/>
        <rFont val="Arial Narrow"/>
        <family val="2"/>
      </rPr>
      <t>20/08/2019:</t>
    </r>
    <r>
      <rPr>
        <sz val="10"/>
        <color theme="1"/>
        <rFont val="Arial Narrow"/>
        <family val="2"/>
      </rPr>
      <t xml:space="preserve"> Se solicita al señor Albertyo Kunzel documentos adicionales que solicita Previsora para poder continuar con el tramite de reclamacion.  </t>
    </r>
    <r>
      <rPr>
        <b/>
        <sz val="10"/>
        <color theme="1"/>
        <rFont val="Arial Narrow"/>
        <family val="2"/>
      </rPr>
      <t>29/08/2019:</t>
    </r>
    <r>
      <rPr>
        <sz val="10"/>
        <color theme="1"/>
        <rFont val="Arial Narrow"/>
        <family val="2"/>
      </rPr>
      <t xml:space="preserve"> Se recibe por parte de la Entidad documentos soliictados el 20 de agosto, igualmente se envia a Previsora Seguros para continuar con la reclamacion.      </t>
    </r>
    <r>
      <rPr>
        <b/>
        <sz val="10"/>
        <color theme="1"/>
        <rFont val="Arial Narrow"/>
        <family val="2"/>
      </rPr>
      <t>27/09/2019:</t>
    </r>
    <r>
      <rPr>
        <sz val="10"/>
        <color theme="1"/>
        <rFont val="Arial Narrow"/>
        <family val="2"/>
      </rPr>
      <t xml:space="preserve"> Se envia al señor Alberto Kunzel liquidaicon del siniestro para que la Entidad tramite firma por parte del Representante legal. </t>
    </r>
    <r>
      <rPr>
        <b/>
        <sz val="10"/>
        <color theme="1"/>
        <rFont val="Arial Narrow"/>
        <family val="2"/>
      </rPr>
      <t>30/03/2020</t>
    </r>
    <r>
      <rPr>
        <sz val="10"/>
        <color theme="1"/>
        <rFont val="Arial Narrow"/>
        <family val="2"/>
      </rPr>
      <t xml:space="preserve"> Se el entrega a la Entidad Finiquito de liquidacion diligenciado para que sea firmado. </t>
    </r>
    <r>
      <rPr>
        <b/>
        <sz val="10"/>
        <color theme="1"/>
        <rFont val="Arial Narrow"/>
        <family val="2"/>
      </rPr>
      <t xml:space="preserve">28-05-2020, </t>
    </r>
    <r>
      <rPr>
        <sz val="10"/>
        <color theme="1"/>
        <rFont val="Arial Narrow"/>
        <family val="2"/>
      </rPr>
      <t xml:space="preserve">se remite nuevamente recibos en word  para ser firmados. Siniestro indemnizado segun reporte de ingreso por parte de la Entidad realizado el </t>
    </r>
    <r>
      <rPr>
        <b/>
        <sz val="10"/>
        <color theme="1"/>
        <rFont val="Arial Narrow"/>
        <family val="2"/>
      </rPr>
      <t>07-07-2020</t>
    </r>
  </si>
  <si>
    <r>
      <rPr>
        <b/>
        <sz val="10"/>
        <color theme="1"/>
        <rFont val="Arial Narrow"/>
        <family val="2"/>
      </rPr>
      <t>22/08/2019:</t>
    </r>
    <r>
      <rPr>
        <sz val="10"/>
        <color theme="1"/>
        <rFont val="Arial Narrow"/>
        <family val="2"/>
      </rPr>
      <t xml:space="preserve"> se recibe notificacion sobre el hurto de un equipo portatil (a cargo de Maryluz Olarte Cortes); se hacen las verificaciones si este equipo estaba asegurado a traves del contratista.                                      </t>
    </r>
    <r>
      <rPr>
        <b/>
        <sz val="10"/>
        <color theme="1"/>
        <rFont val="Arial Narrow"/>
        <family val="2"/>
      </rPr>
      <t>28/08/2019:</t>
    </r>
    <r>
      <rPr>
        <sz val="10"/>
        <color theme="1"/>
        <rFont val="Arial Narrow"/>
        <family val="2"/>
      </rPr>
      <t xml:space="preserve"> Se solicita al señor Alberto Kunzel documentos necesarios para poder comenzar el trmaite de reclamacion.    </t>
    </r>
    <r>
      <rPr>
        <b/>
        <sz val="10"/>
        <color theme="1"/>
        <rFont val="Arial Narrow"/>
        <family val="2"/>
      </rPr>
      <t>27/09/2019:</t>
    </r>
    <r>
      <rPr>
        <sz val="10"/>
        <color theme="1"/>
        <rFont val="Arial Narrow"/>
        <family val="2"/>
      </rPr>
      <t xml:space="preserve"> Despues de recibir parcialmente los documentos por parte de la Entidad, este dia se reciben la totalidad con lo cual se realizas aviso de siniestro a Previsora Seguros.     </t>
    </r>
    <r>
      <rPr>
        <b/>
        <sz val="10"/>
        <color theme="1"/>
        <rFont val="Arial Narrow"/>
        <family val="2"/>
      </rPr>
      <t>08/10/2019:</t>
    </r>
    <r>
      <rPr>
        <sz val="10"/>
        <color theme="1"/>
        <rFont val="Arial Narrow"/>
        <family val="2"/>
      </rPr>
      <t xml:space="preserve"> Se envia al señor Alberto Kunzel liquidacion del siniestro para que la Entidad tramite firma por parte del Representante legal.  </t>
    </r>
    <r>
      <rPr>
        <b/>
        <sz val="10"/>
        <color theme="1"/>
        <rFont val="Arial Narrow"/>
        <family val="2"/>
      </rPr>
      <t>30/03/2020</t>
    </r>
    <r>
      <rPr>
        <sz val="10"/>
        <color theme="1"/>
        <rFont val="Arial Narrow"/>
        <family val="2"/>
      </rPr>
      <t xml:space="preserve"> Se el entrega a la Entidad Finiquito de liquidacion diligenciado para que sea firmado, 28-05-2020, se remite nuevamente recibos en word  para ser firmados. 25-06-2020 se recibe por parte de la Entidad recibo de indemnizacion firmado, se remite a la aseguradora para continuar con tramite de indemnización. Siniestro indemnizado segun reporte de ingreso por parte de la Entidad realizado el </t>
    </r>
    <r>
      <rPr>
        <b/>
        <sz val="10"/>
        <color theme="1"/>
        <rFont val="Arial Narrow"/>
        <family val="2"/>
      </rPr>
      <t xml:space="preserve">07-07-2020, 
Octubre 2020, </t>
    </r>
    <r>
      <rPr>
        <sz val="10"/>
        <color theme="1"/>
        <rFont val="Arial Narrow"/>
        <family val="2"/>
      </rPr>
      <t>FINAGRO solciita devolver el valor de la indemnizacion para que se pague a la Empresa que entrgo el compiutador en calidad de arriendo, Previsora acepta e informa el numero cuenta para la respecyiva devolucion y se indique a quien se debe girar la indemnizacion, se remite solciitud a la Entidad, 24-05-2021 se informa a la Aseguradora el pago realizado por parte de FINAGRO, $5.663.403 que corresponde al mayor valor pagado en la indemnizacion, ya que la factura de IBM Por reposicion del equipo asciende a la suma de $1.646.229</t>
    </r>
  </si>
  <si>
    <r>
      <rPr>
        <b/>
        <sz val="10"/>
        <color theme="1"/>
        <rFont val="Arial Narrow"/>
        <family val="2"/>
      </rPr>
      <t>04/09/2019:</t>
    </r>
    <r>
      <rPr>
        <sz val="10"/>
        <color theme="1"/>
        <rFont val="Arial Narrow"/>
        <family val="2"/>
      </rPr>
      <t xml:space="preserve"> Se recibe informe preliminar sobre la perdida de un equipo celular (a cargo de Adriana Mercedes Amados); inmediatamente se envia al señor Alberto Kunzel los demas requisitos necesarios para realizar el aviso de siniestro.    </t>
    </r>
    <r>
      <rPr>
        <b/>
        <sz val="10"/>
        <color theme="1"/>
        <rFont val="Arial Narrow"/>
        <family val="2"/>
      </rPr>
      <t>27/09/2019:</t>
    </r>
    <r>
      <rPr>
        <sz val="10"/>
        <color theme="1"/>
        <rFont val="Arial Narrow"/>
        <family val="2"/>
      </rPr>
      <t xml:space="preserve"> Despues de recibir parcialmente los documentos por parte de la Entidad, este dia se reciben la totalidad con lo cual se realizas aviso de siniestro a Previsora Seguros.   </t>
    </r>
    <r>
      <rPr>
        <b/>
        <sz val="10"/>
        <color theme="1"/>
        <rFont val="Arial Narrow"/>
        <family val="2"/>
      </rPr>
      <t>08/10/2019:</t>
    </r>
    <r>
      <rPr>
        <sz val="10"/>
        <color theme="1"/>
        <rFont val="Arial Narrow"/>
        <family val="2"/>
      </rPr>
      <t xml:space="preserve"> Se solicita a la Entidad informacion adicional para que la aseguradora pueda continuar con el tramite de reclamacion.   </t>
    </r>
    <r>
      <rPr>
        <b/>
        <sz val="10"/>
        <color theme="1"/>
        <rFont val="Arial Narrow"/>
        <family val="2"/>
      </rPr>
      <t>30/03/2020</t>
    </r>
    <r>
      <rPr>
        <sz val="10"/>
        <color theme="1"/>
        <rFont val="Arial Narrow"/>
        <family val="2"/>
      </rPr>
      <t xml:space="preserve"> Se el entrega a la Entidad Finiquito de liquidacion diligenciado para que sea firmado, 28-05-2020, se remite nuevamente recibos en word  para ser firmados 28-05-2020, se remite nuevamente recibos en word  para ser firmados. 25-06-2020 se recibe por parte de la Entidad recibo de indemnizacion firmado, se remite a la aseguradora para continuar con tramite de indemnización, 25-06-2020 se recibe por parte de la Entidad recibo de indemnizacion firmado, se remite a la aseguradora para continuar con tramite de indemnización, Siniestro indemnizado segun reporte de ingreso por parte de la Entidad realizado el </t>
    </r>
    <r>
      <rPr>
        <b/>
        <sz val="10"/>
        <color theme="1"/>
        <rFont val="Arial Narrow"/>
        <family val="2"/>
      </rPr>
      <t>07-07-2020</t>
    </r>
  </si>
  <si>
    <r>
      <t xml:space="preserve">INDAGACION PRELIMINAR No. IUS-COVID-E-2020-209187/IUC-D-2020-1500882 DOCTOR ANDRES LOZANO KARANAUSKAS, </t>
    </r>
    <r>
      <rPr>
        <b/>
        <sz val="10"/>
        <rFont val="Arial Narrow"/>
        <family val="2"/>
      </rPr>
      <t>27-05-2020</t>
    </r>
    <r>
      <rPr>
        <sz val="10"/>
        <rFont val="Arial Narrow"/>
        <family val="2"/>
      </rPr>
      <t xml:space="preserve"> se remite aprobación de la oferta por gastos de defensa y se solciita infromación correspondiente de la firma y abogado defensor para el dedembolso del anticipo del 50%, 07-07-2020 se realiza el pago del anticipo del 50% al abogado defensor,  pago total reclamacionse efectua  el 26-02-2021 (se cierra el expente)</t>
    </r>
  </si>
  <si>
    <t>TRDM</t>
  </si>
  <si>
    <t>No. SINIESTRO CORREDOR</t>
  </si>
  <si>
    <t>27320 / 27659</t>
  </si>
  <si>
    <t>27882-18-70-13- CASO ON BASE 204238</t>
  </si>
  <si>
    <t>17144962 / 17146476</t>
  </si>
  <si>
    <t>17164664</t>
  </si>
  <si>
    <t>17180837</t>
  </si>
  <si>
    <t>05/08/2016 12:00:00</t>
  </si>
  <si>
    <t>07/04/2017</t>
  </si>
  <si>
    <t>RAD. 2015-0377   -  GPJ-9066-2016  DEMANDANTE: INVERSIONES PEREZ TABORDA Y CIA LTDA Y OTROS  DEMANDADO: FONDO PARA EL FINANCIAMIENTO DEL SECTOR AGROPECUARIO - FINAGRO</t>
  </si>
  <si>
    <t xml:space="preserve">/IUS 2013 - 246699 PROCESO DISCIPLINARIO - PROCURADURÍA GENERAL DE LA NACIÓN - PROCURADURÍA 2DA DISTRITAL DE BOGOTÁ ,Número Siniestro Marsh: 17144962 - del Dr. Luis Carlos Morales/ Número Siniestro Marsh: 17144962 - del Dr. ANDRÉS PARÍAS GARZÓN </t>
  </si>
  <si>
    <t>EDICTO DE NOTIFICACIÓN DE LA PROCURADURÍA II DELEGADA PARA LA CONTRATACIÓN AL SR. ANDRES PARIAS GARZON, EN LA CUAL SURTE LO CORRESPONDIENTE A LA NOTIFICACIÓN DE AUTO DE APERTURA DE INVESTIGACIÓN DISCIPLINARIA CURSADA EN ESE DESPACHO BAJO EL RADICADO IUS-2015-197544LA PROCURADURIA SEGUNDA DELEGADA PARA LA CONTRTACION PROFIERE AUTO APERTURA IUS-2015-197544.P DE APERTURA DE INVESTIGACION DISCIPLONARIA PRESUNTAS IRREGULARIDADES AL PONER EN RIESGO RECURSOS PUBLICOS DE AGRO INGRESO SEGURO QUE TENDRIAN DESTINACION ESPECIFICA  POR PARTE DE ANDRES ALONSO PARIAS GARZON EN CONDICION  SECRETARIO GENERAL DE FINAGRO.</t>
  </si>
  <si>
    <t>IUS - 2015 - 232398 // IUC - D - 2015 - 652 - 780505, por parte de la Procuraduría Segunda Delegada Para La Contratación Estatal de la Procuraduría General de la Nación, en contra de un funcionario asegurado, el doctor CARLOS MARIO BETANCUR ARIAS, identificado con la cédula de ciudadanía No. 98.548.670, quien se desempeñaba como Director de Recursos Hídricos del FONDO PARA EL FINANCIAMIENTO DEL SECTOR AGROPECUARIO - FINAGRO, para la época de los hechos.///DLM 17180837</t>
  </si>
  <si>
    <t>** ACTOS INCORRECTOS</t>
  </si>
  <si>
    <t>GASTOS Y COSTOS JUDICIALES</t>
  </si>
  <si>
    <t>PROCESO DISCIPLINARIO IUS 2013 - 246699</t>
  </si>
  <si>
    <t>PROCESO DISCIPLINARIO IUS-2015-197544</t>
  </si>
  <si>
    <t>PROCESO DISCIPLINARIO IUS - 2015 - 232398 // IUC - D - 2015 - 652 - 780505</t>
  </si>
  <si>
    <t>PROCESO EN ESTADO DE PRUEBAS. .</t>
  </si>
  <si>
    <t>PENDIENTE PAGO 50%. PENDIENTE CONFIRMAR CON EL APODERADO LA TERMINACIÓN DE PROCESO</t>
  </si>
  <si>
    <t>26754 / 29230</t>
  </si>
  <si>
    <t>11026256 / 12032405</t>
  </si>
  <si>
    <t>13061478 / 1306140</t>
  </si>
  <si>
    <t>15121500 / 15121359 / 15119946</t>
  </si>
  <si>
    <t>15116236</t>
  </si>
  <si>
    <t>15119945 / 15121640</t>
  </si>
  <si>
    <t>15121579</t>
  </si>
  <si>
    <t>PROCESO PENAL 11001600010120100066</t>
  </si>
  <si>
    <t>PROCESO PENAL No 680016008828201202154</t>
  </si>
  <si>
    <t>PROCESO DE RESPONSABILIDAD FISCAL No 1989</t>
  </si>
  <si>
    <t>PROCESO DE RESPONSABILIDAD FISCAL No 02138</t>
  </si>
  <si>
    <t>PROCESO DISCIPLINARIO No -2014-139-699155</t>
  </si>
  <si>
    <t>PROCESO DE RESPONSABILIDAD FISCAL No 2015 0903</t>
  </si>
  <si>
    <t>PROCESO DISCIPLINARIO No IUS 2012-439884</t>
  </si>
  <si>
    <t>PROCESO DE RESPONSABILIDAD FISCAL N° 2015-01225</t>
  </si>
  <si>
    <t>PROCESO DISCIPLINARIO No 2015-332242</t>
  </si>
  <si>
    <t>PROCESO DISCIPLINARIO No IUS 2013-413275 IUC-D-2015-652-659694</t>
  </si>
  <si>
    <t>-</t>
  </si>
  <si>
    <t>** HONORARIOS PROFESIONALES</t>
  </si>
  <si>
    <t>* GASTOS, COSTOS Y HONORARIOS</t>
  </si>
  <si>
    <t xml:space="preserve">PROCESO PENAL 11001600010120100066, ADELANTADO POR LA FISCALÍA GENERAL DE LA NACIÓN, EN CONTRA DE LOS SEÑORESLUIS FERNADNO CRIALES GUTIERREZ Y JOSÉ MANUEL GÓMEZ SARMIENTO, EN SU CALIDAD DE PRESIDENTE Y SECRETARIO GENERAL, RESPECTIVAMENTE;POR EL DELITO DE CONTRATO SIN CUMPLIMIENTO DE REQUISITOS LEGALES Y PECULADO LA CUAL SURGIERA POR DENUNCIA DE OFICIO EN LA CUAL SE SEÑALAN POSIBLES IRREGULARIDADES OCURRIDAS AL INTERIOR DEL BANCO AGRARIO, AL CENCEDERSE CRÉDITOS AL FLORICULTOR, A TRAVÉS DEL BANCO AGRARIO DE COLOMBIA AL PARCER EN FORMA ANORMALY LOS CUALES EN UN GRAN PORCENTAJE HAN SIDO IMPAGADOS.  </t>
  </si>
  <si>
    <t>PROCESO PENAL No 680016008828201202154, ADELANTADO POR LA FISCALÍA 207 DE LA UNIDAD DE DELITOS CONTRA LA ADMINISTRACIÓN PÚBLICA DE BOGOTÁ, EN CONTRA DEL SEÑOR ANDRÉS PARIAS GARZÓN, EN CALIDAD DE SECRETARIO GENERAL, CON FUNDAMENTO ENTRE OTRAS RAZONES, PORQUE FINAGRO NO ENTREGÓ EL ICR A LOS APARCEROS Y ARRENDATARIOS, SIENDOLES INFORMADA ESA SITUACIÓNPOR EL SEÑOR GUILLERMO PEREZ, SOCIO DE IPT.</t>
  </si>
  <si>
    <t xml:space="preserve">PROCESO DE RESPONSABILIDAD FISCAL No 1989, ADELANTADO POR L CONTRALORÍA GENERAL DE LA REPÚBLICA, EN CONTRA DEL SEÑOR LUIS FERNANDO CRIALES GUTIERREZ, EN CALIDAD DE PRESIDENTE Y REPRESENTANTE LEGAL PRESUNTAS, CON FUNDAMENTO EN IRREGULARIDADES EN EL CONVENIO No 104 DE 2010, SUSCRITO ENTRE FINAGRO Y EL MADR, SEGÚN EL CUAL, EL MADR DEBE RECONOCER A FINAGRO POR LA IMPLEMENTACIÓN DEL PROGRAMA DE COBERTURAS EL 2.5%, CON BASE EN EL TOTAL DE LOS RECURSOS TRANSFERIDOS EFECTIVAMENTE AL BENEFICIARIO, PERO LA CUOTA DE ADMINISTRACIÓN RECONOCIDA NO CORRESPONDE A ESTE PORCENTAJE SINO QUE LO SUPERA, GENERANDO UN PAGO MAYOR A FINAGRO Y MENOR DISPONIBILIDAD PARA LOS BENEFICIARIOS.  </t>
  </si>
  <si>
    <t>PROCESO DE RESPONSABILIDAD FISCAL No 02138, ADELANTADO POR LA CONTRALORÍA GENERAL DE LA REPÚBLICA, EN CONTRA DE LA SEÑORA MONICA POMBO LINARES, EN CALIDAD DE DIRECTORA DE TALENTO HUMANO, CON FUNDAMENTO EN UN MAYOR DEVENGADO POR LA SEÑORA MARIA GONGORA LEIVA, POR HABERSELE CANCELADO EL SALARIO DE DIRECTORA DE TALENTO HUMANO, EN LUGAR DEL SALARIO CORRESPONDIENTE AL CARGO DE PROFESIONAL IV, EL QUE EFECTIVAMENTE DESEMPEÑÓ EN EL PERIODO COMPRENDIDO ENTRE EL 24/01/2006 Y EL 30/08/2011.</t>
  </si>
  <si>
    <t>PROCESO DISCIPLINARIO No -2014-139-699155 ADELANTADO POR LA PROCURADURÍA GENERAL DE LA NACIÓN EN CONTRA DEL SEÑOR ANDRES PARIAS GARZON EN CALIDAD DE SECRETARIO GENERAL CON FUNDAMENTO EN IRREGULARIDADES RELACIONADAS CON EL CONTRATO INTERADMINISTRATIVO No 155 DE 2012, CELEBRADO CON FINAGRO, ENTRE LAS CUALES SE ENCUENTRA QUE EN LOS ESTUDIOS PREVIOS NO SE DESAROLLÓ EL PRINCIPIO DE PLANEACIÓN, NO SE ENCUETNRA DEBIDAMENTE JUSTIFICADA LA NECESIDAD DE RECURSOS PARA EJECUTAR LOS INSTRUMENTOS DEL CONVENIO, ENTRE OTRAS.</t>
  </si>
  <si>
    <t>PRF 2015 0903 ADELANTADO POR LA CONTRALORIA GENERAL DE LA REPUBLICA EN CONTRA DE: ANDRES PARIAS, LUIS MORALES Y CARLOS BETANCUR -Cierre administrativo - DLM 15121500- AMPARO AFECTADO GASTOS DE DEFENSA/EL VALOR AUTORIZADO POR LOS TRES FUNCIONARIOS, ES LA SUMA DE $ 60.000.000 EL SINIESTRO ESTÁ EN PAGO PARCIAL.</t>
  </si>
  <si>
    <t xml:space="preserve">PROCESO DISCIPLINARIO No IUS 2012-439884 ADELANTADO POR LA PROCURADURÍA GENERAL DE LA NACIÓN /EL VALOR AUTORIZADO ES LA SUMA DE $40.000.000. EL SINIESTRO ESTÁ EN PAGO PARCIAL </t>
  </si>
  <si>
    <t>CGR - Gerencia Departamental de Boyaca PROCESO FISCAL N° 2015-01225  EN CONTRA DEL SEÑOR ANDRES PARIAS y LUIS  MORALES EN CALIDAD DE SECRETARIO GENERAL Y REPRESENTANTE LEGAL DE FINAGRO, ( FINAGRO Y LA ASOCIACIÓN BUENOS AIRES), EL VALOR AUTORIZADO ES LA SUMA DE $40.000.000. EL SINIESTRO ESTÁ EN PAGO PARCIAL</t>
  </si>
  <si>
    <t xml:space="preserve">PROCESO DISCIPLINARIO No 2015-332242 ADELANTADO POR LA PROCURADURÍA SEGUNDA DELEGADA PARA LA CONTRATRATACIÓN, EL VALOR AUTORIZADO ES LA SUMA DE $20.000.000. EL SINIESTRO ESTÁ EN PAGO PARCIAL </t>
  </si>
  <si>
    <r>
      <t xml:space="preserve">PROCESO DISCIPLINARIO ADELANTADO POR LA PROCURADURÍA GENERAL DE LA NACIÓN No IUS 2013-413275 IUC-D-2015-652-659694/ </t>
    </r>
    <r>
      <rPr>
        <u/>
        <sz val="7"/>
        <rFont val="Arial Narrow"/>
        <family val="2"/>
      </rPr>
      <t xml:space="preserve">AUTO ARCHIVO </t>
    </r>
    <r>
      <rPr>
        <sz val="7"/>
        <rFont val="Arial Narrow"/>
        <family val="2"/>
      </rPr>
      <t xml:space="preserve"> IUS 2013-413275  - IUC-D- 2015-652-659694, CARLOS MARIO BETANCUR ARIAS</t>
    </r>
  </si>
  <si>
    <t>13/02/2012 12:00:00</t>
  </si>
  <si>
    <t>05/03/2013 12:00:00</t>
  </si>
  <si>
    <t>12/07/2013 12:00:00</t>
  </si>
  <si>
    <t>17/06/2013 12:00:00</t>
  </si>
  <si>
    <t>03/06/2015 12:00:00</t>
  </si>
  <si>
    <t>24/09/2015 12:00:00</t>
  </si>
  <si>
    <t>16/09/2015 12:00:00</t>
  </si>
  <si>
    <t>23/02/2016 12:00:00</t>
  </si>
  <si>
    <t>23/09/2016</t>
  </si>
  <si>
    <t>N/A</t>
  </si>
  <si>
    <t>HONORARIOS PAGADOS EN SU TOTALIDAD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</si>
</sst>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quot;$&quot;* #,##0_-;\-&quot;$&quot;* #,##0_-;_-&quot;$&quot;* &quot;-&quot;_-;_-@_-"/>
    <numFmt numFmtId="165" formatCode="_(&quot;$&quot;\ * #,##0.00_);_(&quot;$&quot;\ * \(#,##0.00\);_(&quot;$&quot;\ * &quot;-&quot;??_);_(@_)"/>
    <numFmt numFmtId="166" formatCode="_(* #,##0.00_);_(* \(#,##0.00\);_(* &quot;-&quot;??_);_(@_)"/>
    <numFmt numFmtId="167" formatCode="[$$-240A]#,##0;\-[$$-240A]#,##0"/>
    <numFmt numFmtId="168" formatCode="_-[$$-240A]* #,##0_-;\-[$$-240A]* #,##0_-;_-[$$-240A]* &quot;-&quot;??_-;_-@_-"/>
    <numFmt numFmtId="169" formatCode="_(&quot;$&quot;\ * #,##0_);_(&quot;$&quot;\ * \(#,##0\);_(&quot;$&quot;\ * &quot;-&quot;??_);_(@_)"/>
  </numFmts>
  <fonts count="11" x14ac:knownFonts="1">
    <font>
      <sz val="11"/>
      <color theme="1"/>
      <name val="Calibri"/>
      <family val="2"/>
      <scheme val="minor"/>
    </font>
    <font>
      <sz val="11"/>
      <color theme="1"/>
      <name val="Calibri"/>
      <family val="2"/>
      <scheme val="minor"/>
    </font>
    <font>
      <sz val="10"/>
      <name val="Arial Narrow"/>
      <family val="2"/>
    </font>
    <font>
      <sz val="10"/>
      <color theme="1"/>
      <name val="Arial Narrow"/>
      <family val="2"/>
    </font>
    <font>
      <b/>
      <sz val="10"/>
      <color theme="1"/>
      <name val="Arial Narrow"/>
      <family val="2"/>
    </font>
    <font>
      <sz val="10"/>
      <color theme="0"/>
      <name val="Arial Narrow"/>
      <family val="2"/>
    </font>
    <font>
      <b/>
      <sz val="10"/>
      <name val="Arial Narrow"/>
      <family val="2"/>
    </font>
    <font>
      <b/>
      <sz val="9"/>
      <color indexed="81"/>
      <name val="Tahoma"/>
      <family val="2"/>
    </font>
    <font>
      <sz val="9"/>
      <color indexed="81"/>
      <name val="Tahoma"/>
      <family val="2"/>
    </font>
    <font>
      <sz val="7"/>
      <name val="Arial Narrow"/>
      <family val="2"/>
    </font>
    <font>
      <u/>
      <sz val="7"/>
      <name val="Arial Narrow"/>
      <family val="2"/>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4">
    <xf numFmtId="0" fontId="0" fillId="0" borderId="0"/>
    <xf numFmtId="166"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cellStyleXfs>
  <cellXfs count="71">
    <xf numFmtId="0" fontId="0" fillId="0" borderId="0" xfId="0"/>
    <xf numFmtId="0" fontId="2" fillId="0" borderId="0" xfId="0" applyFont="1" applyAlignment="1">
      <alignment wrapText="1"/>
    </xf>
    <xf numFmtId="0" fontId="2" fillId="0" borderId="0" xfId="0" applyFont="1" applyAlignment="1">
      <alignment horizontal="center" wrapText="1"/>
    </xf>
    <xf numFmtId="164" fontId="2" fillId="0" borderId="0" xfId="0" applyNumberFormat="1" applyFont="1" applyAlignment="1">
      <alignment horizontal="center" wrapText="1"/>
    </xf>
    <xf numFmtId="164" fontId="2" fillId="0" borderId="0" xfId="0" applyNumberFormat="1" applyFont="1" applyAlignment="1">
      <alignment wrapText="1"/>
    </xf>
    <xf numFmtId="0" fontId="3" fillId="0" borderId="1" xfId="0" applyFont="1" applyBorder="1" applyAlignment="1">
      <alignment horizontal="center" vertical="center" wrapText="1"/>
    </xf>
    <xf numFmtId="0" fontId="3" fillId="0" borderId="0" xfId="0" applyFont="1" applyAlignment="1">
      <alignment wrapText="1"/>
    </xf>
    <xf numFmtId="0" fontId="3" fillId="2" borderId="0" xfId="0" applyFont="1" applyFill="1" applyAlignment="1">
      <alignment wrapText="1"/>
    </xf>
    <xf numFmtId="0" fontId="3" fillId="0" borderId="0" xfId="0" applyFont="1" applyFill="1" applyAlignment="1">
      <alignment wrapText="1"/>
    </xf>
    <xf numFmtId="0" fontId="5" fillId="0" borderId="0" xfId="0" applyFont="1" applyFill="1" applyAlignment="1">
      <alignment wrapText="1"/>
    </xf>
    <xf numFmtId="0" fontId="3" fillId="0" borderId="1" xfId="0" applyFont="1" applyBorder="1" applyAlignment="1">
      <alignment horizontal="left" vertical="center" wrapText="1"/>
    </xf>
    <xf numFmtId="0" fontId="3" fillId="0" borderId="0" xfId="0" applyFont="1" applyAlignment="1">
      <alignment horizontal="center" vertical="center" wrapText="1"/>
    </xf>
    <xf numFmtId="167" fontId="3" fillId="0" borderId="1" xfId="0" applyNumberFormat="1" applyFont="1" applyBorder="1" applyAlignment="1">
      <alignment horizontal="center" vertical="center" wrapText="1"/>
    </xf>
    <xf numFmtId="0" fontId="3" fillId="0" borderId="1" xfId="3" applyNumberFormat="1" applyFont="1" applyBorder="1" applyAlignment="1">
      <alignment horizontal="center" vertical="center" wrapText="1"/>
    </xf>
    <xf numFmtId="14" fontId="3" fillId="0" borderId="1" xfId="0" applyNumberFormat="1" applyFont="1" applyBorder="1" applyAlignment="1">
      <alignment horizontal="center" vertical="center" wrapText="1"/>
    </xf>
    <xf numFmtId="0" fontId="4" fillId="3" borderId="1" xfId="0" applyFont="1" applyFill="1" applyBorder="1" applyAlignment="1">
      <alignment horizontal="center" vertical="center" wrapText="1"/>
    </xf>
    <xf numFmtId="0" fontId="4" fillId="3" borderId="1" xfId="0" applyFont="1" applyFill="1" applyBorder="1" applyAlignment="1" applyProtection="1">
      <alignment horizontal="center" vertical="center" wrapText="1"/>
    </xf>
    <xf numFmtId="166" fontId="4" fillId="3" borderId="1" xfId="1" applyFont="1" applyFill="1" applyBorder="1" applyAlignment="1">
      <alignment horizontal="center" vertical="center" wrapText="1"/>
    </xf>
    <xf numFmtId="167" fontId="3" fillId="0"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14" fontId="3" fillId="2" borderId="1" xfId="0" applyNumberFormat="1" applyFont="1" applyFill="1" applyBorder="1" applyAlignment="1">
      <alignment horizontal="center" vertical="center" wrapText="1"/>
    </xf>
    <xf numFmtId="167" fontId="3" fillId="2" borderId="1" xfId="0" applyNumberFormat="1" applyFont="1" applyFill="1" applyBorder="1" applyAlignment="1">
      <alignment horizontal="center" vertical="center" wrapText="1"/>
    </xf>
    <xf numFmtId="0" fontId="3" fillId="2" borderId="1" xfId="3" applyNumberFormat="1" applyFont="1" applyFill="1" applyBorder="1" applyAlignment="1">
      <alignment horizontal="center" vertical="center" wrapText="1"/>
    </xf>
    <xf numFmtId="0" fontId="2" fillId="0" borderId="1" xfId="0" applyFont="1" applyBorder="1" applyAlignment="1">
      <alignment horizontal="center" vertical="center" wrapText="1"/>
    </xf>
    <xf numFmtId="166" fontId="3" fillId="0" borderId="0" xfId="1" applyFont="1" applyAlignment="1">
      <alignment wrapText="1"/>
    </xf>
    <xf numFmtId="0" fontId="2" fillId="0" borderId="0" xfId="0" applyFont="1" applyAlignment="1">
      <alignment vertical="center" wrapText="1"/>
    </xf>
    <xf numFmtId="0" fontId="3" fillId="0" borderId="1" xfId="0" applyFont="1" applyBorder="1" applyAlignment="1">
      <alignment horizontal="center" vertical="center"/>
    </xf>
    <xf numFmtId="0" fontId="2" fillId="2" borderId="1" xfId="0" applyFont="1" applyFill="1" applyBorder="1" applyAlignment="1">
      <alignment horizontal="center" vertical="center" wrapText="1"/>
    </xf>
    <xf numFmtId="14" fontId="2" fillId="2" borderId="1" xfId="0" applyNumberFormat="1" applyFont="1" applyFill="1" applyBorder="1" applyAlignment="1">
      <alignment horizontal="center" vertical="center" wrapText="1"/>
    </xf>
    <xf numFmtId="14" fontId="2" fillId="0" borderId="1" xfId="0" applyNumberFormat="1" applyFont="1" applyBorder="1" applyAlignment="1">
      <alignment horizontal="center" vertical="center" wrapText="1"/>
    </xf>
    <xf numFmtId="164" fontId="2" fillId="0" borderId="1" xfId="2" applyNumberFormat="1" applyFont="1" applyBorder="1" applyAlignment="1">
      <alignment horizontal="center" vertical="center" wrapText="1"/>
    </xf>
    <xf numFmtId="166" fontId="2" fillId="0" borderId="1" xfId="1" applyFont="1" applyBorder="1" applyAlignment="1">
      <alignment vertical="center" wrapText="1"/>
    </xf>
    <xf numFmtId="164" fontId="2" fillId="0" borderId="1" xfId="2" applyNumberFormat="1" applyFont="1" applyBorder="1" applyAlignment="1">
      <alignment vertical="center" wrapText="1"/>
    </xf>
    <xf numFmtId="164" fontId="2" fillId="0" borderId="1" xfId="2" applyNumberFormat="1" applyFont="1" applyBorder="1" applyAlignment="1">
      <alignment wrapText="1"/>
    </xf>
    <xf numFmtId="164" fontId="5" fillId="0" borderId="1" xfId="2" applyNumberFormat="1" applyFont="1" applyBorder="1" applyAlignment="1">
      <alignment vertical="center" wrapText="1"/>
    </xf>
    <xf numFmtId="167" fontId="5" fillId="0" borderId="1" xfId="2" applyNumberFormat="1" applyFont="1" applyBorder="1" applyAlignment="1">
      <alignment vertical="center" wrapText="1"/>
    </xf>
    <xf numFmtId="1" fontId="4" fillId="3" borderId="1" xfId="1" applyNumberFormat="1" applyFont="1" applyFill="1" applyBorder="1" applyAlignment="1">
      <alignment horizontal="center" vertical="center" wrapText="1"/>
    </xf>
    <xf numFmtId="1" fontId="3" fillId="0" borderId="1" xfId="1" applyNumberFormat="1" applyFont="1" applyBorder="1" applyAlignment="1">
      <alignment horizontal="center" vertical="center" wrapText="1"/>
    </xf>
    <xf numFmtId="1" fontId="3" fillId="2" borderId="1" xfId="1" applyNumberFormat="1" applyFont="1" applyFill="1" applyBorder="1" applyAlignment="1">
      <alignment horizontal="center" vertical="center" wrapText="1"/>
    </xf>
    <xf numFmtId="1" fontId="3" fillId="0" borderId="1" xfId="1" applyNumberFormat="1" applyFont="1" applyBorder="1" applyAlignment="1">
      <alignment horizontal="center" vertical="center"/>
    </xf>
    <xf numFmtId="1" fontId="2" fillId="2" borderId="1" xfId="1" applyNumberFormat="1" applyFont="1" applyFill="1" applyBorder="1" applyAlignment="1">
      <alignment horizontal="center" vertical="center" wrapText="1"/>
    </xf>
    <xf numFmtId="1" fontId="3" fillId="0" borderId="0" xfId="1" applyNumberFormat="1" applyFont="1" applyAlignment="1">
      <alignment horizontal="center" vertical="center" wrapText="1"/>
    </xf>
    <xf numFmtId="169" fontId="3" fillId="0" borderId="1" xfId="2" applyNumberFormat="1" applyFont="1" applyBorder="1" applyAlignment="1">
      <alignment horizontal="center" vertical="center" wrapText="1"/>
    </xf>
    <xf numFmtId="167" fontId="2" fillId="0" borderId="1" xfId="2" applyNumberFormat="1" applyFont="1" applyBorder="1" applyAlignment="1">
      <alignment horizontal="center" vertical="center" wrapText="1"/>
    </xf>
    <xf numFmtId="167" fontId="2" fillId="0" borderId="1" xfId="2" applyNumberFormat="1" applyFont="1" applyBorder="1" applyAlignment="1">
      <alignment vertical="center" wrapText="1"/>
    </xf>
    <xf numFmtId="14" fontId="2" fillId="0" borderId="1" xfId="2" applyNumberFormat="1" applyFont="1" applyBorder="1" applyAlignment="1">
      <alignment vertical="center" wrapText="1"/>
    </xf>
    <xf numFmtId="0" fontId="2" fillId="0" borderId="1" xfId="0" applyFont="1" applyBorder="1" applyAlignment="1">
      <alignment vertical="center" wrapText="1"/>
    </xf>
    <xf numFmtId="14" fontId="2" fillId="0" borderId="1" xfId="0" applyNumberFormat="1" applyFont="1" applyBorder="1" applyAlignment="1">
      <alignment vertical="center" wrapText="1"/>
    </xf>
    <xf numFmtId="164" fontId="2" fillId="0" borderId="1" xfId="0" applyNumberFormat="1" applyFont="1" applyBorder="1" applyAlignment="1">
      <alignment vertical="center" wrapText="1"/>
    </xf>
    <xf numFmtId="0" fontId="3" fillId="0" borderId="1" xfId="0" applyFont="1" applyBorder="1" applyAlignment="1">
      <alignment vertical="center" wrapText="1"/>
    </xf>
    <xf numFmtId="0" fontId="2" fillId="0" borderId="1" xfId="0" applyFont="1" applyFill="1" applyBorder="1" applyAlignment="1">
      <alignment vertical="center" wrapText="1"/>
    </xf>
    <xf numFmtId="0" fontId="2" fillId="0" borderId="1" xfId="0" applyFont="1" applyFill="1" applyBorder="1" applyAlignment="1">
      <alignment horizontal="center" vertical="center" wrapText="1"/>
    </xf>
    <xf numFmtId="0" fontId="3" fillId="4" borderId="0" xfId="0" applyFont="1" applyFill="1" applyAlignment="1">
      <alignment wrapText="1"/>
    </xf>
    <xf numFmtId="0" fontId="6" fillId="0" borderId="3" xfId="0" applyFont="1" applyBorder="1" applyAlignment="1">
      <alignment horizontal="center" vertical="center" wrapText="1"/>
    </xf>
    <xf numFmtId="14" fontId="6" fillId="0" borderId="4" xfId="0" applyNumberFormat="1" applyFont="1" applyBorder="1" applyAlignment="1">
      <alignment horizontal="center" vertical="center" wrapText="1"/>
    </xf>
    <xf numFmtId="0" fontId="4" fillId="0" borderId="1" xfId="0" applyFont="1" applyBorder="1" applyAlignment="1">
      <alignment horizontal="center" vertical="center" wrapText="1"/>
    </xf>
    <xf numFmtId="168" fontId="3" fillId="0" borderId="1" xfId="3" applyNumberFormat="1" applyFont="1" applyBorder="1" applyAlignment="1">
      <alignment horizontal="center" vertical="center" wrapText="1"/>
    </xf>
    <xf numFmtId="0" fontId="4" fillId="2" borderId="1" xfId="0" applyFont="1" applyFill="1" applyBorder="1" applyAlignment="1">
      <alignment horizontal="center" vertical="center" wrapText="1"/>
    </xf>
    <xf numFmtId="0" fontId="2" fillId="0" borderId="1" xfId="0" applyFont="1" applyBorder="1" applyAlignment="1">
      <alignment horizontal="left" vertical="center" wrapText="1"/>
    </xf>
    <xf numFmtId="0" fontId="3" fillId="4" borderId="1" xfId="0" applyFont="1" applyFill="1" applyBorder="1" applyAlignment="1">
      <alignment vertical="center" wrapText="1"/>
    </xf>
    <xf numFmtId="0" fontId="2" fillId="0" borderId="0" xfId="0" applyFont="1" applyAlignment="1">
      <alignment horizontal="left" wrapText="1"/>
    </xf>
    <xf numFmtId="0" fontId="4" fillId="0" borderId="0" xfId="0" applyFont="1" applyAlignment="1">
      <alignment horizontal="center" vertical="center" wrapText="1"/>
    </xf>
    <xf numFmtId="0" fontId="4" fillId="0" borderId="0" xfId="0" applyFont="1" applyAlignment="1">
      <alignment vertical="center"/>
    </xf>
    <xf numFmtId="0" fontId="4" fillId="0" borderId="1"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 xfId="0" applyFont="1" applyFill="1" applyBorder="1" applyAlignment="1" applyProtection="1">
      <alignment horizontal="center" vertical="center" wrapText="1"/>
    </xf>
    <xf numFmtId="166" fontId="4" fillId="0" borderId="1" xfId="1" applyFont="1" applyFill="1" applyBorder="1" applyAlignment="1">
      <alignment horizontal="center" vertical="center" wrapText="1"/>
    </xf>
    <xf numFmtId="0" fontId="9" fillId="0" borderId="1" xfId="0" applyFont="1" applyFill="1"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cellXfs>
  <cellStyles count="4">
    <cellStyle name="Millares" xfId="1" builtinId="3"/>
    <cellStyle name="Moneda" xfId="2" builtinId="4"/>
    <cellStyle name="Normal" xfId="0" builtinId="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EJ49"/>
  <sheetViews>
    <sheetView tabSelected="1" zoomScale="90" zoomScaleNormal="90" zoomScaleSheetLayoutView="80" workbookViewId="0">
      <pane ySplit="2" topLeftCell="A3" activePane="bottomLeft" state="frozen"/>
      <selection activeCell="B1" sqref="B1"/>
      <selection pane="bottomLeft" activeCell="A3" sqref="A3"/>
    </sheetView>
  </sheetViews>
  <sheetFormatPr baseColWidth="10" defaultRowHeight="12.75" x14ac:dyDescent="0.2"/>
  <cols>
    <col min="1" max="1" width="9.42578125" style="1" customWidth="1"/>
    <col min="2" max="2" width="9.42578125" style="11" customWidth="1"/>
    <col min="3" max="3" width="14.140625" style="1" customWidth="1"/>
    <col min="4" max="4" width="17.42578125" style="42" customWidth="1"/>
    <col min="5" max="5" width="12.42578125" style="11" customWidth="1"/>
    <col min="6" max="6" width="12.85546875" style="2" customWidth="1"/>
    <col min="7" max="7" width="8.7109375" style="2" customWidth="1"/>
    <col min="8" max="8" width="111.28515625" style="61" customWidth="1"/>
    <col min="9" max="9" width="14.7109375" style="2" bestFit="1" customWidth="1"/>
    <col min="10" max="10" width="16.85546875" style="3" bestFit="1" customWidth="1"/>
    <col min="11" max="11" width="15.140625" style="4" bestFit="1" customWidth="1"/>
    <col min="12" max="12" width="12" style="4" bestFit="1" customWidth="1"/>
    <col min="13" max="13" width="13.7109375" style="4" bestFit="1" customWidth="1"/>
    <col min="14" max="14" width="12" style="4" bestFit="1" customWidth="1"/>
    <col min="15" max="15" width="18.5703125" style="62" customWidth="1"/>
    <col min="16" max="16" width="16.140625" style="6" bestFit="1" customWidth="1"/>
    <col min="17" max="32" width="11.42578125" style="6" customWidth="1"/>
    <col min="33" max="16358" width="11.42578125" style="6"/>
    <col min="16359" max="16359" width="91.5703125" style="6" customWidth="1"/>
    <col min="16360" max="16360" width="41.42578125" style="6" customWidth="1"/>
    <col min="16361" max="16380" width="11.42578125" style="6"/>
    <col min="16381" max="16384" width="11.42578125" style="6" customWidth="1"/>
  </cols>
  <sheetData>
    <row r="1" spans="1:15 16359:16364" ht="31.5" customHeight="1" x14ac:dyDescent="0.2">
      <c r="A1" s="69" t="s">
        <v>16</v>
      </c>
      <c r="B1" s="70"/>
      <c r="C1" s="70"/>
      <c r="D1" s="70"/>
      <c r="E1" s="70"/>
      <c r="F1" s="70"/>
      <c r="G1" s="70"/>
      <c r="H1" s="70"/>
      <c r="I1" s="70"/>
      <c r="J1" s="70"/>
      <c r="K1" s="70"/>
      <c r="L1" s="70"/>
      <c r="M1" s="70"/>
      <c r="N1" s="54"/>
      <c r="O1" s="55"/>
    </row>
    <row r="2" spans="1:15 16359:16364" s="9" customFormat="1" ht="73.5" customHeight="1" x14ac:dyDescent="0.2">
      <c r="A2" s="15" t="s">
        <v>0</v>
      </c>
      <c r="B2" s="15" t="s">
        <v>84</v>
      </c>
      <c r="C2" s="15" t="s">
        <v>1</v>
      </c>
      <c r="D2" s="37" t="s">
        <v>2</v>
      </c>
      <c r="E2" s="15" t="s">
        <v>3</v>
      </c>
      <c r="F2" s="16" t="s">
        <v>4</v>
      </c>
      <c r="G2" s="16" t="s">
        <v>24</v>
      </c>
      <c r="H2" s="15" t="s">
        <v>5</v>
      </c>
      <c r="I2" s="15" t="s">
        <v>6</v>
      </c>
      <c r="J2" s="17" t="s">
        <v>7</v>
      </c>
      <c r="K2" s="17" t="s">
        <v>8</v>
      </c>
      <c r="L2" s="17" t="s">
        <v>9</v>
      </c>
      <c r="M2" s="17" t="s">
        <v>10</v>
      </c>
      <c r="N2" s="17" t="s">
        <v>23</v>
      </c>
      <c r="O2" s="15" t="s">
        <v>11</v>
      </c>
      <c r="XEE2" s="7"/>
      <c r="XEF2" s="8"/>
      <c r="XEG2" s="8"/>
      <c r="XEH2" s="8"/>
      <c r="XEI2" s="8"/>
      <c r="XEJ2" s="8"/>
    </row>
    <row r="3" spans="1:15 16359:16364" s="9" customFormat="1" ht="73.5" customHeight="1" x14ac:dyDescent="0.2">
      <c r="A3" s="5">
        <v>25224</v>
      </c>
      <c r="B3" s="5" t="s">
        <v>104</v>
      </c>
      <c r="C3" s="5" t="s">
        <v>40</v>
      </c>
      <c r="D3" s="5">
        <v>1005431</v>
      </c>
      <c r="E3" s="5" t="s">
        <v>110</v>
      </c>
      <c r="F3" s="24" t="s">
        <v>121</v>
      </c>
      <c r="G3" s="24">
        <v>2012</v>
      </c>
      <c r="H3" s="47" t="s">
        <v>123</v>
      </c>
      <c r="I3" s="48" t="s">
        <v>133</v>
      </c>
      <c r="J3" s="49">
        <v>100000000</v>
      </c>
      <c r="K3" s="33">
        <v>100000000</v>
      </c>
      <c r="L3" s="33">
        <v>0</v>
      </c>
      <c r="M3" s="49">
        <v>50000000</v>
      </c>
      <c r="N3" s="67" t="s">
        <v>142</v>
      </c>
      <c r="O3" s="56" t="s">
        <v>102</v>
      </c>
      <c r="XEE3" s="8"/>
      <c r="XEF3" s="8"/>
      <c r="XEG3" s="8"/>
      <c r="XEH3" s="8"/>
      <c r="XEI3" s="8"/>
      <c r="XEJ3" s="8"/>
    </row>
    <row r="4" spans="1:15 16359:16364" s="9" customFormat="1" ht="73.5" customHeight="1" x14ac:dyDescent="0.2">
      <c r="A4" s="5">
        <v>25581</v>
      </c>
      <c r="B4" s="5" t="s">
        <v>105</v>
      </c>
      <c r="C4" s="5" t="s">
        <v>40</v>
      </c>
      <c r="D4" s="5">
        <v>1005431</v>
      </c>
      <c r="E4" s="5" t="s">
        <v>111</v>
      </c>
      <c r="F4" s="24" t="s">
        <v>122</v>
      </c>
      <c r="G4" s="24">
        <v>2013</v>
      </c>
      <c r="H4" s="47" t="s">
        <v>124</v>
      </c>
      <c r="I4" s="48" t="s">
        <v>134</v>
      </c>
      <c r="J4" s="49">
        <v>180000000</v>
      </c>
      <c r="K4" s="33">
        <v>180000000</v>
      </c>
      <c r="L4" s="33">
        <v>0</v>
      </c>
      <c r="M4" s="49">
        <v>80000000</v>
      </c>
      <c r="N4" s="67" t="s">
        <v>142</v>
      </c>
      <c r="O4" s="64" t="s">
        <v>143</v>
      </c>
      <c r="XEE4" s="8"/>
      <c r="XEF4" s="8"/>
      <c r="XEG4" s="8"/>
      <c r="XEH4" s="8"/>
      <c r="XEI4" s="8"/>
      <c r="XEJ4" s="8"/>
    </row>
    <row r="5" spans="1:15 16359:16364" s="9" customFormat="1" ht="73.5" customHeight="1" x14ac:dyDescent="0.2">
      <c r="A5" s="5">
        <v>25645</v>
      </c>
      <c r="B5" s="5">
        <v>13064667</v>
      </c>
      <c r="C5" s="5" t="s">
        <v>40</v>
      </c>
      <c r="D5" s="5">
        <v>1005431</v>
      </c>
      <c r="E5" s="5" t="s">
        <v>112</v>
      </c>
      <c r="F5" s="24" t="s">
        <v>122</v>
      </c>
      <c r="G5" s="24">
        <v>2013</v>
      </c>
      <c r="H5" s="47" t="s">
        <v>125</v>
      </c>
      <c r="I5" s="48" t="s">
        <v>135</v>
      </c>
      <c r="J5" s="49">
        <v>30000000</v>
      </c>
      <c r="K5" s="33">
        <v>30000000</v>
      </c>
      <c r="L5" s="33">
        <v>0</v>
      </c>
      <c r="M5" s="49">
        <v>15000000</v>
      </c>
      <c r="N5" s="67" t="s">
        <v>142</v>
      </c>
      <c r="O5" s="56" t="s">
        <v>102</v>
      </c>
      <c r="XEE5" s="8"/>
      <c r="XEF5" s="8"/>
      <c r="XEG5" s="8"/>
      <c r="XEH5" s="8"/>
      <c r="XEI5" s="8"/>
      <c r="XEJ5" s="8"/>
    </row>
    <row r="6" spans="1:15 16359:16364" s="9" customFormat="1" ht="73.5" customHeight="1" x14ac:dyDescent="0.2">
      <c r="A6" s="5">
        <v>25607</v>
      </c>
      <c r="B6" s="5">
        <v>13064674</v>
      </c>
      <c r="C6" s="5" t="s">
        <v>40</v>
      </c>
      <c r="D6" s="5">
        <v>1005431</v>
      </c>
      <c r="E6" s="5" t="s">
        <v>113</v>
      </c>
      <c r="F6" s="24" t="s">
        <v>122</v>
      </c>
      <c r="G6" s="24">
        <v>2013</v>
      </c>
      <c r="H6" s="47" t="s">
        <v>126</v>
      </c>
      <c r="I6" s="48" t="s">
        <v>136</v>
      </c>
      <c r="J6" s="49">
        <v>10000000</v>
      </c>
      <c r="K6" s="33">
        <v>10000000</v>
      </c>
      <c r="L6" s="33">
        <v>0</v>
      </c>
      <c r="M6" s="49">
        <v>5000000</v>
      </c>
      <c r="N6" s="67" t="s">
        <v>142</v>
      </c>
      <c r="O6" s="56" t="s">
        <v>102</v>
      </c>
      <c r="XEE6" s="8"/>
      <c r="XEF6" s="8"/>
      <c r="XEG6" s="8"/>
      <c r="XEH6" s="8"/>
      <c r="XEI6" s="8"/>
      <c r="XEJ6" s="8"/>
    </row>
    <row r="7" spans="1:15 16359:16364" s="9" customFormat="1" ht="73.5" customHeight="1" x14ac:dyDescent="0.2">
      <c r="A7" s="5">
        <v>26491</v>
      </c>
      <c r="B7" s="5">
        <v>15109494</v>
      </c>
      <c r="C7" s="5" t="s">
        <v>40</v>
      </c>
      <c r="D7" s="5">
        <v>1005431</v>
      </c>
      <c r="E7" s="5" t="s">
        <v>114</v>
      </c>
      <c r="F7" s="24" t="s">
        <v>96</v>
      </c>
      <c r="G7" s="24">
        <v>2015</v>
      </c>
      <c r="H7" s="47" t="s">
        <v>127</v>
      </c>
      <c r="I7" s="48" t="s">
        <v>137</v>
      </c>
      <c r="J7" s="49">
        <v>20000000</v>
      </c>
      <c r="K7" s="33">
        <v>20000000</v>
      </c>
      <c r="L7" s="33">
        <v>0</v>
      </c>
      <c r="M7" s="49">
        <v>20000000</v>
      </c>
      <c r="N7" s="67" t="s">
        <v>142</v>
      </c>
      <c r="O7" s="64" t="s">
        <v>143</v>
      </c>
      <c r="XEE7" s="8"/>
      <c r="XEF7" s="8"/>
      <c r="XEG7" s="8"/>
      <c r="XEH7" s="8"/>
      <c r="XEI7" s="8"/>
      <c r="XEJ7" s="8"/>
    </row>
    <row r="8" spans="1:15 16359:16364" s="9" customFormat="1" ht="73.5" customHeight="1" x14ac:dyDescent="0.2">
      <c r="A8" s="5" t="s">
        <v>103</v>
      </c>
      <c r="B8" s="5" t="s">
        <v>106</v>
      </c>
      <c r="C8" s="5" t="s">
        <v>40</v>
      </c>
      <c r="D8" s="5">
        <v>1006580</v>
      </c>
      <c r="E8" s="5" t="s">
        <v>115</v>
      </c>
      <c r="F8" s="24" t="s">
        <v>97</v>
      </c>
      <c r="G8" s="24">
        <v>2016</v>
      </c>
      <c r="H8" s="47" t="s">
        <v>128</v>
      </c>
      <c r="I8" s="48" t="s">
        <v>138</v>
      </c>
      <c r="J8" s="49">
        <v>60000000</v>
      </c>
      <c r="K8" s="33">
        <v>60000000</v>
      </c>
      <c r="L8" s="33">
        <v>0</v>
      </c>
      <c r="M8" s="49">
        <v>60000000</v>
      </c>
      <c r="N8" s="67" t="s">
        <v>142</v>
      </c>
      <c r="O8" s="64" t="s">
        <v>143</v>
      </c>
      <c r="XEE8" s="8"/>
      <c r="XEF8" s="8"/>
      <c r="XEG8" s="8"/>
      <c r="XEH8" s="8"/>
      <c r="XEI8" s="8"/>
      <c r="XEJ8" s="8"/>
    </row>
    <row r="9" spans="1:15 16359:16364" s="9" customFormat="1" ht="73.5" customHeight="1" x14ac:dyDescent="0.2">
      <c r="A9" s="5">
        <v>26720</v>
      </c>
      <c r="B9" s="5" t="s">
        <v>107</v>
      </c>
      <c r="C9" s="5" t="s">
        <v>40</v>
      </c>
      <c r="D9" s="5">
        <v>1006580</v>
      </c>
      <c r="E9" s="5" t="s">
        <v>116</v>
      </c>
      <c r="F9" s="24" t="s">
        <v>96</v>
      </c>
      <c r="G9" s="24">
        <v>2016</v>
      </c>
      <c r="H9" s="47" t="s">
        <v>129</v>
      </c>
      <c r="I9" s="48" t="s">
        <v>139</v>
      </c>
      <c r="J9" s="49">
        <v>40000000</v>
      </c>
      <c r="K9" s="33">
        <v>40000000</v>
      </c>
      <c r="L9" s="33">
        <v>0</v>
      </c>
      <c r="M9" s="49">
        <v>20000000</v>
      </c>
      <c r="N9" s="67" t="s">
        <v>142</v>
      </c>
      <c r="O9" s="56" t="s">
        <v>102</v>
      </c>
      <c r="XEE9" s="8"/>
      <c r="XEF9" s="8"/>
      <c r="XEG9" s="8"/>
      <c r="XEH9" s="8"/>
      <c r="XEI9" s="8"/>
      <c r="XEJ9" s="8"/>
    </row>
    <row r="10" spans="1:15 16359:16364" s="9" customFormat="1" ht="73.5" customHeight="1" x14ac:dyDescent="0.2">
      <c r="A10" s="5">
        <v>26727</v>
      </c>
      <c r="B10" s="5" t="s">
        <v>108</v>
      </c>
      <c r="C10" s="5" t="s">
        <v>40</v>
      </c>
      <c r="D10" s="5">
        <v>1006580</v>
      </c>
      <c r="E10" s="5" t="s">
        <v>117</v>
      </c>
      <c r="F10" s="24" t="s">
        <v>97</v>
      </c>
      <c r="G10" s="24">
        <v>2016</v>
      </c>
      <c r="H10" s="47" t="s">
        <v>130</v>
      </c>
      <c r="I10" s="48">
        <v>42353</v>
      </c>
      <c r="J10" s="49">
        <v>40000000</v>
      </c>
      <c r="K10" s="33">
        <v>40000000</v>
      </c>
      <c r="L10" s="33">
        <v>0</v>
      </c>
      <c r="M10" s="49">
        <v>20000000</v>
      </c>
      <c r="N10" s="67" t="s">
        <v>142</v>
      </c>
      <c r="O10" s="56" t="s">
        <v>102</v>
      </c>
      <c r="XEE10" s="8"/>
      <c r="XEF10" s="8"/>
      <c r="XEG10" s="8"/>
      <c r="XEH10" s="8"/>
      <c r="XEI10" s="8"/>
      <c r="XEJ10" s="8"/>
    </row>
    <row r="11" spans="1:15 16359:16364" s="9" customFormat="1" ht="73.5" customHeight="1" x14ac:dyDescent="0.2">
      <c r="A11" s="5">
        <v>26753</v>
      </c>
      <c r="B11" s="5" t="s">
        <v>109</v>
      </c>
      <c r="C11" s="5" t="s">
        <v>40</v>
      </c>
      <c r="D11" s="5">
        <v>1006580</v>
      </c>
      <c r="E11" s="5" t="s">
        <v>118</v>
      </c>
      <c r="F11" s="24" t="s">
        <v>97</v>
      </c>
      <c r="G11" s="24">
        <v>2016</v>
      </c>
      <c r="H11" s="47" t="s">
        <v>131</v>
      </c>
      <c r="I11" s="48" t="s">
        <v>140</v>
      </c>
      <c r="J11" s="49">
        <v>20000000</v>
      </c>
      <c r="K11" s="33">
        <v>20000000</v>
      </c>
      <c r="L11" s="33">
        <v>0</v>
      </c>
      <c r="M11" s="49">
        <v>10000000</v>
      </c>
      <c r="N11" s="67" t="s">
        <v>142</v>
      </c>
      <c r="O11" s="56" t="s">
        <v>102</v>
      </c>
      <c r="XEE11" s="8"/>
      <c r="XEF11" s="8"/>
      <c r="XEG11" s="8"/>
      <c r="XEH11" s="8"/>
      <c r="XEI11" s="8"/>
      <c r="XEJ11" s="8"/>
    </row>
    <row r="12" spans="1:15 16359:16364" s="9" customFormat="1" ht="73.5" customHeight="1" x14ac:dyDescent="0.2">
      <c r="A12" s="5">
        <v>26950</v>
      </c>
      <c r="B12" s="5">
        <v>16130777</v>
      </c>
      <c r="C12" s="5" t="s">
        <v>40</v>
      </c>
      <c r="D12" s="5">
        <v>1006580</v>
      </c>
      <c r="E12" s="5" t="s">
        <v>119</v>
      </c>
      <c r="F12" s="24" t="s">
        <v>97</v>
      </c>
      <c r="G12" s="24">
        <v>2016</v>
      </c>
      <c r="H12" s="47" t="s">
        <v>132</v>
      </c>
      <c r="I12" s="48" t="s">
        <v>141</v>
      </c>
      <c r="J12" s="49">
        <v>20000000</v>
      </c>
      <c r="K12" s="33">
        <v>20000000</v>
      </c>
      <c r="L12" s="33">
        <v>0</v>
      </c>
      <c r="M12" s="49">
        <v>20000000</v>
      </c>
      <c r="N12" s="67" t="s">
        <v>142</v>
      </c>
      <c r="O12" s="64" t="s">
        <v>143</v>
      </c>
      <c r="XEE12" s="8"/>
      <c r="XEF12" s="8"/>
      <c r="XEG12" s="8"/>
      <c r="XEH12" s="8"/>
      <c r="XEI12" s="8"/>
      <c r="XEJ12" s="8"/>
    </row>
    <row r="13" spans="1:15 16359:16364" s="9" customFormat="1" ht="73.5" customHeight="1" x14ac:dyDescent="0.2">
      <c r="A13" s="5"/>
      <c r="B13" s="64"/>
      <c r="C13" s="64"/>
      <c r="D13" s="68"/>
      <c r="E13" s="65"/>
      <c r="F13" s="66"/>
      <c r="G13" s="66"/>
      <c r="H13" s="64"/>
      <c r="I13" s="64"/>
      <c r="J13" s="67"/>
      <c r="K13" s="67"/>
      <c r="L13" s="67"/>
      <c r="M13" s="67"/>
      <c r="N13" s="67"/>
      <c r="O13" s="64"/>
      <c r="XEE13" s="8"/>
      <c r="XEF13" s="8"/>
      <c r="XEG13" s="8"/>
      <c r="XEH13" s="8"/>
      <c r="XEI13" s="8"/>
      <c r="XEJ13" s="8"/>
    </row>
    <row r="14" spans="1:15 16359:16364" ht="25.5" x14ac:dyDescent="0.2">
      <c r="A14" s="5" t="s">
        <v>85</v>
      </c>
      <c r="B14" s="5"/>
      <c r="C14" s="5" t="s">
        <v>40</v>
      </c>
      <c r="D14" s="38">
        <v>1006580</v>
      </c>
      <c r="E14" s="68" t="s">
        <v>120</v>
      </c>
      <c r="F14" s="24" t="s">
        <v>96</v>
      </c>
      <c r="G14" s="24">
        <v>2017</v>
      </c>
      <c r="H14" s="47" t="s">
        <v>92</v>
      </c>
      <c r="I14" s="48" t="s">
        <v>90</v>
      </c>
      <c r="J14" s="49"/>
      <c r="K14" s="33"/>
      <c r="L14" s="33">
        <v>0</v>
      </c>
      <c r="M14" s="49"/>
      <c r="N14" s="67" t="s">
        <v>142</v>
      </c>
      <c r="O14" s="56" t="s">
        <v>101</v>
      </c>
    </row>
    <row r="15" spans="1:15 16359:16364" ht="76.5" x14ac:dyDescent="0.2">
      <c r="A15" s="5">
        <v>27154</v>
      </c>
      <c r="B15" s="5" t="s">
        <v>87</v>
      </c>
      <c r="C15" s="5" t="s">
        <v>40</v>
      </c>
      <c r="D15" s="38">
        <v>1006580</v>
      </c>
      <c r="E15" s="5" t="s">
        <v>98</v>
      </c>
      <c r="F15" s="24" t="s">
        <v>97</v>
      </c>
      <c r="G15" s="24">
        <v>2017</v>
      </c>
      <c r="H15" s="47" t="s">
        <v>93</v>
      </c>
      <c r="I15" s="48" t="s">
        <v>91</v>
      </c>
      <c r="J15" s="49">
        <v>40000000</v>
      </c>
      <c r="K15" s="33">
        <v>40000000</v>
      </c>
      <c r="L15" s="33">
        <v>0</v>
      </c>
      <c r="M15" s="49">
        <v>20000000</v>
      </c>
      <c r="N15" s="67" t="s">
        <v>142</v>
      </c>
      <c r="O15" s="56" t="s">
        <v>102</v>
      </c>
    </row>
    <row r="16" spans="1:15 16359:16364" ht="76.5" x14ac:dyDescent="0.2">
      <c r="A16" s="5">
        <v>27462</v>
      </c>
      <c r="B16" s="5" t="s">
        <v>88</v>
      </c>
      <c r="C16" s="5" t="s">
        <v>40</v>
      </c>
      <c r="D16" s="38">
        <v>1006580</v>
      </c>
      <c r="E16" s="5" t="s">
        <v>99</v>
      </c>
      <c r="F16" s="24" t="s">
        <v>97</v>
      </c>
      <c r="G16" s="24">
        <v>2018</v>
      </c>
      <c r="H16" s="47" t="s">
        <v>94</v>
      </c>
      <c r="I16" s="48">
        <v>43028</v>
      </c>
      <c r="J16" s="49">
        <v>20000000</v>
      </c>
      <c r="K16" s="33">
        <v>20000000</v>
      </c>
      <c r="L16" s="33">
        <v>0</v>
      </c>
      <c r="M16" s="49">
        <v>10000000</v>
      </c>
      <c r="N16" s="67" t="s">
        <v>142</v>
      </c>
      <c r="O16" s="56" t="s">
        <v>102</v>
      </c>
    </row>
    <row r="17" spans="1:16" ht="76.5" x14ac:dyDescent="0.2">
      <c r="A17" s="5" t="s">
        <v>86</v>
      </c>
      <c r="B17" s="5" t="s">
        <v>89</v>
      </c>
      <c r="C17" s="5" t="s">
        <v>40</v>
      </c>
      <c r="D17" s="38">
        <v>1006580</v>
      </c>
      <c r="E17" s="5" t="s">
        <v>100</v>
      </c>
      <c r="F17" s="24" t="s">
        <v>97</v>
      </c>
      <c r="G17" s="24">
        <v>2018</v>
      </c>
      <c r="H17" s="47" t="s">
        <v>95</v>
      </c>
      <c r="I17" s="48">
        <v>43031</v>
      </c>
      <c r="J17" s="49">
        <v>20000000</v>
      </c>
      <c r="K17" s="33">
        <v>20000000</v>
      </c>
      <c r="L17" s="33">
        <v>0</v>
      </c>
      <c r="M17" s="49">
        <v>10000000</v>
      </c>
      <c r="N17" s="67" t="s">
        <v>142</v>
      </c>
      <c r="O17" s="56" t="s">
        <v>102</v>
      </c>
    </row>
    <row r="18" spans="1:16" ht="75" customHeight="1" x14ac:dyDescent="0.2">
      <c r="A18" s="5">
        <v>76642</v>
      </c>
      <c r="B18" s="5">
        <v>18580</v>
      </c>
      <c r="C18" s="10" t="s">
        <v>17</v>
      </c>
      <c r="D18" s="38">
        <v>1002831</v>
      </c>
      <c r="E18" s="5" t="s">
        <v>18</v>
      </c>
      <c r="F18" s="5" t="s">
        <v>15</v>
      </c>
      <c r="G18" s="5" t="s">
        <v>25</v>
      </c>
      <c r="H18" s="10" t="s">
        <v>70</v>
      </c>
      <c r="I18" s="14">
        <v>43162</v>
      </c>
      <c r="J18" s="12">
        <v>2347520</v>
      </c>
      <c r="K18" s="18">
        <v>2347520</v>
      </c>
      <c r="L18" s="12">
        <v>0</v>
      </c>
      <c r="M18" s="12">
        <v>2347520</v>
      </c>
      <c r="N18" s="14">
        <v>43224</v>
      </c>
      <c r="O18" s="56" t="s">
        <v>32</v>
      </c>
    </row>
    <row r="19" spans="1:16" ht="165.75" x14ac:dyDescent="0.2">
      <c r="A19" s="5">
        <v>78622</v>
      </c>
      <c r="B19" s="5">
        <v>19405</v>
      </c>
      <c r="C19" s="10" t="s">
        <v>17</v>
      </c>
      <c r="D19" s="38">
        <v>1002831</v>
      </c>
      <c r="E19" s="5">
        <v>201020</v>
      </c>
      <c r="F19" s="5" t="s">
        <v>15</v>
      </c>
      <c r="G19" s="5" t="s">
        <v>25</v>
      </c>
      <c r="H19" s="10" t="s">
        <v>71</v>
      </c>
      <c r="I19" s="14">
        <v>43224</v>
      </c>
      <c r="J19" s="12">
        <v>349900</v>
      </c>
      <c r="K19" s="18">
        <v>349900</v>
      </c>
      <c r="L19" s="12">
        <v>0</v>
      </c>
      <c r="M19" s="12">
        <v>349900</v>
      </c>
      <c r="N19" s="14">
        <v>43410</v>
      </c>
      <c r="O19" s="56" t="s">
        <v>32</v>
      </c>
    </row>
    <row r="20" spans="1:16" ht="89.25" x14ac:dyDescent="0.2">
      <c r="A20" s="5">
        <v>80985</v>
      </c>
      <c r="B20" s="5">
        <v>20124</v>
      </c>
      <c r="C20" s="10" t="s">
        <v>17</v>
      </c>
      <c r="D20" s="38">
        <v>1002831</v>
      </c>
      <c r="E20" s="5">
        <v>203442</v>
      </c>
      <c r="F20" s="5" t="s">
        <v>15</v>
      </c>
      <c r="G20" s="5" t="s">
        <v>25</v>
      </c>
      <c r="H20" s="10" t="s">
        <v>72</v>
      </c>
      <c r="I20" s="14">
        <v>43210</v>
      </c>
      <c r="J20" s="12">
        <v>2668900</v>
      </c>
      <c r="K20" s="18">
        <v>2668900</v>
      </c>
      <c r="L20" s="12">
        <v>0</v>
      </c>
      <c r="M20" s="12">
        <v>2668900</v>
      </c>
      <c r="N20" s="14">
        <v>43483</v>
      </c>
      <c r="O20" s="56" t="s">
        <v>32</v>
      </c>
    </row>
    <row r="21" spans="1:16" ht="165.75" x14ac:dyDescent="0.2">
      <c r="A21" s="5">
        <v>82356</v>
      </c>
      <c r="B21" s="5">
        <v>20711</v>
      </c>
      <c r="C21" s="10" t="s">
        <v>17</v>
      </c>
      <c r="D21" s="38">
        <v>107247</v>
      </c>
      <c r="E21" s="5" t="s">
        <v>48</v>
      </c>
      <c r="F21" s="5" t="s">
        <v>14</v>
      </c>
      <c r="G21" s="5" t="s">
        <v>26</v>
      </c>
      <c r="H21" s="10" t="s">
        <v>73</v>
      </c>
      <c r="I21" s="14">
        <v>43371</v>
      </c>
      <c r="J21" s="12">
        <v>20000000</v>
      </c>
      <c r="K21" s="18">
        <v>20000000</v>
      </c>
      <c r="L21" s="12">
        <v>0</v>
      </c>
      <c r="M21" s="12">
        <v>10000000</v>
      </c>
      <c r="N21" s="14">
        <v>43646</v>
      </c>
      <c r="O21" s="56" t="s">
        <v>32</v>
      </c>
    </row>
    <row r="22" spans="1:16" ht="204" x14ac:dyDescent="0.2">
      <c r="A22" s="5">
        <v>82593</v>
      </c>
      <c r="B22" s="5">
        <v>20800</v>
      </c>
      <c r="C22" s="10" t="s">
        <v>17</v>
      </c>
      <c r="D22" s="38">
        <v>107247</v>
      </c>
      <c r="E22" s="5" t="s">
        <v>49</v>
      </c>
      <c r="F22" s="5" t="s">
        <v>14</v>
      </c>
      <c r="G22" s="5" t="s">
        <v>26</v>
      </c>
      <c r="H22" s="10" t="s">
        <v>74</v>
      </c>
      <c r="I22" s="14">
        <v>43371</v>
      </c>
      <c r="J22" s="12">
        <v>20000000</v>
      </c>
      <c r="K22" s="18">
        <v>20000000</v>
      </c>
      <c r="L22" s="12">
        <v>0</v>
      </c>
      <c r="M22" s="18">
        <v>20000000</v>
      </c>
      <c r="N22" s="14" t="s">
        <v>52</v>
      </c>
      <c r="O22" s="56" t="s">
        <v>32</v>
      </c>
    </row>
    <row r="23" spans="1:16" ht="165.75" x14ac:dyDescent="0.2">
      <c r="A23" s="5">
        <v>84643</v>
      </c>
      <c r="B23" s="5">
        <v>21667</v>
      </c>
      <c r="C23" s="10" t="s">
        <v>17</v>
      </c>
      <c r="D23" s="38">
        <v>1001001</v>
      </c>
      <c r="E23" s="5" t="s">
        <v>20</v>
      </c>
      <c r="F23" s="5" t="s">
        <v>19</v>
      </c>
      <c r="G23" s="5" t="s">
        <v>27</v>
      </c>
      <c r="H23" s="10" t="s">
        <v>75</v>
      </c>
      <c r="I23" s="14">
        <v>43523</v>
      </c>
      <c r="J23" s="18">
        <v>205882</v>
      </c>
      <c r="K23" s="18">
        <v>205882</v>
      </c>
      <c r="L23" s="57">
        <v>18466000</v>
      </c>
      <c r="M23" s="5">
        <v>205882</v>
      </c>
      <c r="N23" s="14"/>
      <c r="O23" s="58" t="s">
        <v>12</v>
      </c>
    </row>
    <row r="24" spans="1:16" ht="178.5" x14ac:dyDescent="0.2">
      <c r="A24" s="5">
        <v>84646</v>
      </c>
      <c r="B24" s="5">
        <v>21669</v>
      </c>
      <c r="C24" s="10" t="s">
        <v>17</v>
      </c>
      <c r="D24" s="38">
        <v>1001001</v>
      </c>
      <c r="E24" s="5" t="s">
        <v>21</v>
      </c>
      <c r="F24" s="5" t="s">
        <v>19</v>
      </c>
      <c r="G24" s="5" t="s">
        <v>27</v>
      </c>
      <c r="H24" s="10" t="s">
        <v>76</v>
      </c>
      <c r="I24" s="14">
        <v>43521</v>
      </c>
      <c r="J24" s="12">
        <v>39153532</v>
      </c>
      <c r="K24" s="18">
        <f>+J24</f>
        <v>39153532</v>
      </c>
      <c r="L24" s="57">
        <v>6069000</v>
      </c>
      <c r="M24" s="5">
        <v>33084479</v>
      </c>
      <c r="N24" s="14">
        <v>44019</v>
      </c>
      <c r="O24" s="58" t="s">
        <v>32</v>
      </c>
    </row>
    <row r="25" spans="1:16" ht="114.75" x14ac:dyDescent="0.2">
      <c r="A25" s="5">
        <v>85071</v>
      </c>
      <c r="B25" s="5">
        <v>22333</v>
      </c>
      <c r="C25" s="10" t="s">
        <v>17</v>
      </c>
      <c r="D25" s="38">
        <v>1002831</v>
      </c>
      <c r="E25" s="5" t="s">
        <v>22</v>
      </c>
      <c r="F25" s="5" t="s">
        <v>15</v>
      </c>
      <c r="G25" s="5" t="s">
        <v>25</v>
      </c>
      <c r="H25" s="10" t="s">
        <v>77</v>
      </c>
      <c r="I25" s="14">
        <v>43539</v>
      </c>
      <c r="J25" s="12">
        <v>1620900</v>
      </c>
      <c r="K25" s="18">
        <v>1620900</v>
      </c>
      <c r="L25" s="13">
        <v>0</v>
      </c>
      <c r="M25" s="18">
        <v>1620900</v>
      </c>
      <c r="N25" s="14">
        <v>43654</v>
      </c>
      <c r="O25" s="58" t="s">
        <v>32</v>
      </c>
    </row>
    <row r="26" spans="1:16" ht="63.75" x14ac:dyDescent="0.2">
      <c r="A26" s="5">
        <v>88218</v>
      </c>
      <c r="B26" s="5">
        <v>23375</v>
      </c>
      <c r="C26" s="10" t="s">
        <v>17</v>
      </c>
      <c r="D26" s="38">
        <v>1010652</v>
      </c>
      <c r="E26" s="5">
        <v>782911970</v>
      </c>
      <c r="F26" s="5" t="s">
        <v>13</v>
      </c>
      <c r="G26" s="5" t="s">
        <v>25</v>
      </c>
      <c r="H26" s="10" t="s">
        <v>78</v>
      </c>
      <c r="I26" s="14">
        <v>43635</v>
      </c>
      <c r="J26" s="12">
        <f>+M26</f>
        <v>3113183</v>
      </c>
      <c r="K26" s="12">
        <f>+M26</f>
        <v>3113183</v>
      </c>
      <c r="L26" s="13">
        <v>0</v>
      </c>
      <c r="M26" s="12">
        <f>1513183+1600000</f>
        <v>3113183</v>
      </c>
      <c r="N26" s="14">
        <v>43808</v>
      </c>
      <c r="O26" s="58" t="s">
        <v>32</v>
      </c>
    </row>
    <row r="27" spans="1:16" s="7" customFormat="1" ht="102" x14ac:dyDescent="0.2">
      <c r="A27" s="19">
        <v>88011</v>
      </c>
      <c r="B27" s="19">
        <v>23374</v>
      </c>
      <c r="C27" s="20" t="s">
        <v>17</v>
      </c>
      <c r="D27" s="39">
        <v>1002831</v>
      </c>
      <c r="E27" s="19">
        <v>53927</v>
      </c>
      <c r="F27" s="19" t="s">
        <v>15</v>
      </c>
      <c r="G27" s="19" t="s">
        <v>25</v>
      </c>
      <c r="H27" s="20" t="s">
        <v>79</v>
      </c>
      <c r="I27" s="21">
        <v>43658</v>
      </c>
      <c r="J27" s="22">
        <v>2077900</v>
      </c>
      <c r="K27" s="22">
        <v>2077900</v>
      </c>
      <c r="L27" s="23">
        <v>0</v>
      </c>
      <c r="M27" s="22">
        <v>2077900</v>
      </c>
      <c r="N27" s="21">
        <v>43979</v>
      </c>
      <c r="O27" s="58" t="s">
        <v>32</v>
      </c>
    </row>
    <row r="28" spans="1:16" s="7" customFormat="1" ht="140.25" x14ac:dyDescent="0.2">
      <c r="A28" s="19">
        <v>88642</v>
      </c>
      <c r="B28" s="19">
        <v>23509</v>
      </c>
      <c r="C28" s="20" t="s">
        <v>17</v>
      </c>
      <c r="D28" s="39">
        <v>1002831</v>
      </c>
      <c r="E28" s="19">
        <v>54478</v>
      </c>
      <c r="F28" s="19" t="s">
        <v>15</v>
      </c>
      <c r="G28" s="19" t="s">
        <v>25</v>
      </c>
      <c r="H28" s="20" t="s">
        <v>80</v>
      </c>
      <c r="I28" s="21">
        <v>43685</v>
      </c>
      <c r="J28" s="22">
        <v>7309633</v>
      </c>
      <c r="K28" s="22">
        <v>7309633</v>
      </c>
      <c r="L28" s="23">
        <v>0</v>
      </c>
      <c r="M28" s="22">
        <v>1646229</v>
      </c>
      <c r="N28" s="21">
        <v>44019</v>
      </c>
      <c r="O28" s="58" t="s">
        <v>32</v>
      </c>
    </row>
    <row r="29" spans="1:16" s="7" customFormat="1" ht="102" x14ac:dyDescent="0.2">
      <c r="A29" s="19">
        <v>88779</v>
      </c>
      <c r="B29" s="19">
        <v>23940</v>
      </c>
      <c r="C29" s="20" t="s">
        <v>17</v>
      </c>
      <c r="D29" s="39">
        <v>1002831</v>
      </c>
      <c r="E29" s="19">
        <v>54481</v>
      </c>
      <c r="F29" s="19" t="s">
        <v>15</v>
      </c>
      <c r="G29" s="19" t="s">
        <v>25</v>
      </c>
      <c r="H29" s="20" t="s">
        <v>81</v>
      </c>
      <c r="I29" s="21">
        <v>43700</v>
      </c>
      <c r="J29" s="22">
        <v>900900</v>
      </c>
      <c r="K29" s="22">
        <v>900900</v>
      </c>
      <c r="L29" s="23">
        <v>0</v>
      </c>
      <c r="M29" s="22">
        <v>900900</v>
      </c>
      <c r="N29" s="21">
        <v>44019</v>
      </c>
      <c r="O29" s="58" t="s">
        <v>39</v>
      </c>
    </row>
    <row r="30" spans="1:16" ht="51" x14ac:dyDescent="0.2">
      <c r="A30" s="24">
        <v>93505</v>
      </c>
      <c r="B30" s="5">
        <v>26038</v>
      </c>
      <c r="C30" s="24" t="s">
        <v>29</v>
      </c>
      <c r="D30" s="38">
        <v>253</v>
      </c>
      <c r="E30" s="19" t="s">
        <v>31</v>
      </c>
      <c r="F30" s="24" t="s">
        <v>14</v>
      </c>
      <c r="G30" s="24" t="s">
        <v>30</v>
      </c>
      <c r="H30" s="59" t="s">
        <v>82</v>
      </c>
      <c r="I30" s="21">
        <v>43948</v>
      </c>
      <c r="J30" s="22">
        <v>15000000</v>
      </c>
      <c r="K30" s="22">
        <v>15000000</v>
      </c>
      <c r="L30" s="22">
        <v>0</v>
      </c>
      <c r="M30" s="22">
        <v>15000000</v>
      </c>
      <c r="N30" s="21">
        <v>44253</v>
      </c>
      <c r="O30" s="56" t="s">
        <v>32</v>
      </c>
      <c r="P30" s="25" t="s">
        <v>28</v>
      </c>
    </row>
    <row r="31" spans="1:16" ht="51" x14ac:dyDescent="0.2">
      <c r="A31" s="26">
        <v>96220</v>
      </c>
      <c r="C31" s="24" t="s">
        <v>29</v>
      </c>
      <c r="D31" s="38">
        <v>253</v>
      </c>
      <c r="E31" s="11" t="s">
        <v>33</v>
      </c>
      <c r="F31" s="24" t="s">
        <v>14</v>
      </c>
      <c r="G31" s="24" t="s">
        <v>30</v>
      </c>
      <c r="H31" s="50" t="s">
        <v>34</v>
      </c>
      <c r="I31" s="30">
        <v>44043</v>
      </c>
      <c r="J31" s="31">
        <v>96910000</v>
      </c>
      <c r="K31" s="22">
        <v>0</v>
      </c>
      <c r="L31" s="22">
        <v>0</v>
      </c>
      <c r="M31" s="22">
        <v>0</v>
      </c>
      <c r="N31" s="32">
        <v>0</v>
      </c>
      <c r="O31" s="56" t="s">
        <v>12</v>
      </c>
      <c r="P31" s="6" t="s">
        <v>28</v>
      </c>
    </row>
    <row r="32" spans="1:16" ht="191.25" customHeight="1" x14ac:dyDescent="0.2">
      <c r="A32" s="27">
        <v>98362</v>
      </c>
      <c r="B32" s="27">
        <v>28206</v>
      </c>
      <c r="C32" s="5" t="s">
        <v>35</v>
      </c>
      <c r="D32" s="40">
        <v>253</v>
      </c>
      <c r="E32" s="5" t="s">
        <v>36</v>
      </c>
      <c r="F32" s="24" t="s">
        <v>14</v>
      </c>
      <c r="G32" s="24" t="s">
        <v>37</v>
      </c>
      <c r="H32" s="60" t="s">
        <v>58</v>
      </c>
      <c r="I32" s="30">
        <v>44240</v>
      </c>
      <c r="J32" s="31">
        <v>30000000</v>
      </c>
      <c r="K32" s="33">
        <v>30000000</v>
      </c>
      <c r="L32" s="22">
        <v>0</v>
      </c>
      <c r="M32" s="22" t="s">
        <v>62</v>
      </c>
      <c r="N32" s="46">
        <v>44326</v>
      </c>
      <c r="O32" s="56" t="s">
        <v>59</v>
      </c>
      <c r="P32" s="53" t="s">
        <v>68</v>
      </c>
    </row>
    <row r="33" spans="1:16" ht="257.25" customHeight="1" x14ac:dyDescent="0.2">
      <c r="A33" s="28">
        <v>95409</v>
      </c>
      <c r="B33" s="28">
        <v>26676</v>
      </c>
      <c r="C33" s="28" t="s">
        <v>40</v>
      </c>
      <c r="D33" s="41">
        <v>1003257</v>
      </c>
      <c r="E33" s="28" t="s">
        <v>43</v>
      </c>
      <c r="F33" s="5" t="s">
        <v>44</v>
      </c>
      <c r="G33" s="24" t="s">
        <v>30</v>
      </c>
      <c r="H33" s="47" t="s">
        <v>55</v>
      </c>
      <c r="I33" s="29">
        <v>44039</v>
      </c>
      <c r="J33" s="43">
        <v>729900</v>
      </c>
      <c r="K33" s="33">
        <v>729900</v>
      </c>
      <c r="L33" s="22"/>
      <c r="M33" s="22">
        <f>+K33</f>
        <v>729900</v>
      </c>
      <c r="N33" s="46">
        <v>44385</v>
      </c>
      <c r="O33" s="56" t="s">
        <v>32</v>
      </c>
    </row>
    <row r="34" spans="1:16" ht="269.25" customHeight="1" x14ac:dyDescent="0.2">
      <c r="A34" s="28">
        <v>99605</v>
      </c>
      <c r="B34" s="28">
        <v>28614</v>
      </c>
      <c r="C34" s="28" t="s">
        <v>40</v>
      </c>
      <c r="D34" s="41">
        <v>1003257</v>
      </c>
      <c r="E34" s="28" t="s">
        <v>41</v>
      </c>
      <c r="F34" s="5" t="s">
        <v>15</v>
      </c>
      <c r="G34" s="24" t="s">
        <v>37</v>
      </c>
      <c r="H34" s="47" t="s">
        <v>63</v>
      </c>
      <c r="I34" s="30">
        <v>44252</v>
      </c>
      <c r="J34" s="43">
        <v>2151136</v>
      </c>
      <c r="K34" s="44">
        <v>2151136</v>
      </c>
      <c r="L34" s="35"/>
      <c r="M34" s="36" t="e">
        <f>#REF!+M18+M19+M20+M21+M22+M25+M26+#REF!</f>
        <v>#REF!</v>
      </c>
      <c r="N34" s="33"/>
      <c r="O34" s="56" t="s">
        <v>38</v>
      </c>
    </row>
    <row r="35" spans="1:16" ht="204.75" customHeight="1" x14ac:dyDescent="0.2">
      <c r="A35" s="28">
        <v>99608</v>
      </c>
      <c r="B35" s="28">
        <v>28615</v>
      </c>
      <c r="C35" s="28" t="s">
        <v>40</v>
      </c>
      <c r="D35" s="41">
        <v>1003257</v>
      </c>
      <c r="E35" s="28" t="s">
        <v>42</v>
      </c>
      <c r="F35" s="5" t="s">
        <v>15</v>
      </c>
      <c r="G35" s="24" t="s">
        <v>30</v>
      </c>
      <c r="H35" s="51" t="s">
        <v>54</v>
      </c>
      <c r="I35" s="30">
        <v>43835</v>
      </c>
      <c r="J35" s="43">
        <v>1921850</v>
      </c>
      <c r="K35" s="33">
        <v>1921850</v>
      </c>
      <c r="L35" s="35"/>
      <c r="M35" s="45">
        <v>1615000</v>
      </c>
      <c r="N35" s="46">
        <v>44392</v>
      </c>
      <c r="O35" s="56" t="s">
        <v>32</v>
      </c>
    </row>
    <row r="36" spans="1:16" ht="76.5" x14ac:dyDescent="0.2">
      <c r="A36" s="27">
        <v>99729</v>
      </c>
      <c r="B36" s="27">
        <v>28667</v>
      </c>
      <c r="C36" s="5" t="s">
        <v>35</v>
      </c>
      <c r="D36" s="40">
        <v>253</v>
      </c>
      <c r="E36" s="5" t="s">
        <v>50</v>
      </c>
      <c r="F36" s="24" t="s">
        <v>14</v>
      </c>
      <c r="G36" s="24" t="s">
        <v>37</v>
      </c>
      <c r="H36" s="60" t="s">
        <v>67</v>
      </c>
      <c r="I36" s="30">
        <v>44299</v>
      </c>
      <c r="J36" s="5" t="s">
        <v>45</v>
      </c>
      <c r="K36" s="5" t="s">
        <v>45</v>
      </c>
      <c r="L36" s="22">
        <v>0</v>
      </c>
      <c r="M36" s="22">
        <v>0</v>
      </c>
      <c r="N36" s="34"/>
      <c r="O36" s="56" t="s">
        <v>46</v>
      </c>
    </row>
    <row r="37" spans="1:16" ht="105.75" customHeight="1" x14ac:dyDescent="0.2">
      <c r="A37" s="27">
        <v>99788</v>
      </c>
      <c r="B37" s="27">
        <v>28707</v>
      </c>
      <c r="C37" s="5" t="s">
        <v>35</v>
      </c>
      <c r="D37" s="40">
        <v>253</v>
      </c>
      <c r="E37" s="5" t="s">
        <v>47</v>
      </c>
      <c r="F37" s="24" t="s">
        <v>28</v>
      </c>
      <c r="G37" s="24" t="s">
        <v>37</v>
      </c>
      <c r="H37" s="50" t="s">
        <v>53</v>
      </c>
      <c r="I37" s="30">
        <v>44270</v>
      </c>
      <c r="J37" s="5">
        <v>0</v>
      </c>
      <c r="K37" s="5">
        <v>0</v>
      </c>
      <c r="L37" s="22">
        <v>0</v>
      </c>
      <c r="M37" s="22">
        <v>0</v>
      </c>
      <c r="N37" s="34"/>
      <c r="O37" s="56" t="s">
        <v>51</v>
      </c>
    </row>
    <row r="38" spans="1:16" ht="86.25" customHeight="1" x14ac:dyDescent="0.2">
      <c r="A38" s="27">
        <v>101580</v>
      </c>
      <c r="B38" s="27">
        <v>29373</v>
      </c>
      <c r="C38" s="5" t="s">
        <v>40</v>
      </c>
      <c r="D38" s="41">
        <v>1003257</v>
      </c>
      <c r="E38" s="5" t="s">
        <v>56</v>
      </c>
      <c r="F38" s="5" t="s">
        <v>15</v>
      </c>
      <c r="G38" s="24" t="s">
        <v>37</v>
      </c>
      <c r="H38" s="50" t="s">
        <v>57</v>
      </c>
      <c r="I38" s="30">
        <v>44377</v>
      </c>
      <c r="J38" s="43">
        <v>3250000</v>
      </c>
      <c r="K38" s="43">
        <v>3250000</v>
      </c>
      <c r="L38" s="22">
        <v>0</v>
      </c>
      <c r="M38" s="22">
        <v>0</v>
      </c>
      <c r="N38" s="34"/>
      <c r="O38" s="56" t="s">
        <v>38</v>
      </c>
      <c r="P38" s="6" t="s">
        <v>69</v>
      </c>
    </row>
    <row r="39" spans="1:16" ht="78" customHeight="1" x14ac:dyDescent="0.2">
      <c r="A39" s="24">
        <v>102123</v>
      </c>
      <c r="B39" s="5">
        <v>29676</v>
      </c>
      <c r="C39" s="24" t="str">
        <f>+C38</f>
        <v>LA PREVISORA</v>
      </c>
      <c r="D39" s="38">
        <f>+D38</f>
        <v>1003257</v>
      </c>
      <c r="E39" s="5" t="s">
        <v>60</v>
      </c>
      <c r="F39" s="24" t="s">
        <v>83</v>
      </c>
      <c r="G39" s="24" t="s">
        <v>37</v>
      </c>
      <c r="H39" s="59" t="s">
        <v>61</v>
      </c>
      <c r="I39" s="30">
        <v>44379</v>
      </c>
      <c r="J39" s="31">
        <v>3820000</v>
      </c>
      <c r="K39" s="33">
        <v>3820000</v>
      </c>
      <c r="L39" s="33">
        <v>0</v>
      </c>
      <c r="M39" s="33"/>
      <c r="N39" s="33"/>
      <c r="O39" s="56" t="s">
        <v>46</v>
      </c>
    </row>
    <row r="40" spans="1:16" ht="60.75" customHeight="1" x14ac:dyDescent="0.2">
      <c r="A40" s="51">
        <v>102277</v>
      </c>
      <c r="B40" s="5">
        <v>30047</v>
      </c>
      <c r="C40" s="52" t="str">
        <f>+C39</f>
        <v>LA PREVISORA</v>
      </c>
      <c r="D40" s="38">
        <v>1005848</v>
      </c>
      <c r="E40" s="5" t="s">
        <v>65</v>
      </c>
      <c r="F40" s="24" t="s">
        <v>64</v>
      </c>
      <c r="G40" s="24" t="s">
        <v>30</v>
      </c>
      <c r="H40" s="47" t="s">
        <v>66</v>
      </c>
      <c r="I40" s="48">
        <v>44132</v>
      </c>
      <c r="J40" s="49">
        <v>6410000</v>
      </c>
      <c r="K40" s="49"/>
      <c r="L40" s="49"/>
      <c r="M40" s="49"/>
      <c r="N40" s="49"/>
      <c r="O40" s="56" t="s">
        <v>38</v>
      </c>
    </row>
    <row r="47" spans="1:16" x14ac:dyDescent="0.2">
      <c r="F47" s="2" t="s">
        <v>28</v>
      </c>
    </row>
    <row r="49" spans="8:8" x14ac:dyDescent="0.2">
      <c r="H49" s="63" t="s">
        <v>28</v>
      </c>
    </row>
  </sheetData>
  <sheetProtection formatCells="0" formatColumns="0" formatRows="0" insertColumns="0" insertRows="0" insertHyperlinks="0" deleteColumns="0" deleteRows="0" sort="0" autoFilter="0" pivotTables="0"/>
  <protectedRanges>
    <protectedRange sqref="A18:F31 F32 J33:N33 F34:F38 A39:F40 A14:A17 H18:N29 H36:N40 A45:N1048576 H31:N32 I34:N35 I30:N30 D14:M17 L3:L12" name="Rango1"/>
  </protectedRanges>
  <autoFilter ref="A2:G40"/>
  <customSheetViews>
    <customSheetView guid="{F07A66A8-FC60-4645-9C4C-4522788792DC}" topLeftCell="H1">
      <selection activeCell="U2" sqref="U2"/>
      <pageMargins left="0.7" right="0.7" top="0.75" bottom="0.75" header="0.3" footer="0.3"/>
      <pageSetup orientation="portrait" r:id="rId1"/>
    </customSheetView>
  </customSheetViews>
  <mergeCells count="1">
    <mergeCell ref="A1:M1"/>
  </mergeCells>
  <dataValidations count="4">
    <dataValidation type="date" allowBlank="1" showInputMessage="1" showErrorMessage="1" sqref="I31:I32 I14:I28 I34:I40 I45:I1419">
      <formula1>34700</formula1>
      <formula2>73051</formula2>
    </dataValidation>
    <dataValidation type="whole" allowBlank="1" showInputMessage="1" showErrorMessage="1" sqref="J18:K18 M18 J31:J32 K31:K35 M31 L18:L40 N31:N40 M33:M40 L3:L12 J39:K40 J45:N1419 J14:M17">
      <formula1>0</formula1>
      <formula2>100000000000</formula2>
    </dataValidation>
    <dataValidation type="list" allowBlank="1" showInputMessage="1" showErrorMessage="1" sqref="D32:F33 F34:F35 D36:F38 F18:F31 F39:F40 F14:G17 F45:G515">
      <formula1>RamoAmparo</formula1>
    </dataValidation>
    <dataValidation type="list" allowBlank="1" showInputMessage="1" showErrorMessage="1" sqref="D32:F33 F34:F35 D36:F38 F18:F31 F39:F40 F14:G17 F45:G1419">
      <formula1>#REF!</formula1>
    </dataValidation>
  </dataValidations>
  <printOptions horizontalCentered="1"/>
  <pageMargins left="0.23622047244094491" right="0.23622047244094491" top="0.74803149606299213" bottom="0.74803149606299213" header="0.31496062992125984" footer="0.31496062992125984"/>
  <pageSetup paperSize="119" scale="38" fitToHeight="0" orientation="landscape"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4</vt:i4>
      </vt:variant>
    </vt:vector>
  </HeadingPairs>
  <TitlesOfParts>
    <vt:vector size="5" baseType="lpstr">
      <vt:lpstr>INFORME DEFINITIVO</vt:lpstr>
      <vt:lpstr>'INFORME DEFINITIVO'!Área_de_impresión</vt:lpstr>
      <vt:lpstr>ESTADO</vt:lpstr>
      <vt:lpstr>'INFORME DEFINITIVO'!Títulos_a_imprimir</vt:lpstr>
      <vt:lpstr>TODO</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EROJAS</dc:creator>
  <cp:lastModifiedBy>Marcela Aristizabal  Calderon</cp:lastModifiedBy>
  <cp:lastPrinted>2021-07-13T17:15:51Z</cp:lastPrinted>
  <dcterms:created xsi:type="dcterms:W3CDTF">2014-05-26T21:29:12Z</dcterms:created>
  <dcterms:modified xsi:type="dcterms:W3CDTF">2021-10-11T19:24:10Z</dcterms:modified>
</cp:coreProperties>
</file>