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y Amador\Documents\Home Office 2021\FINAGRO\INVITACIÓN PÚBLICA 09 DE 2021\ADENDA NO. 1 RESPUESTA\"/>
    </mc:Choice>
  </mc:AlternateContent>
  <xr:revisionPtr revIDLastSave="0" documentId="8_{AF77B5FB-ADBA-4C08-8044-8C0C2BF3DBA3}" xr6:coauthVersionLast="47" xr6:coauthVersionMax="47" xr10:uidLastSave="{00000000-0000-0000-0000-000000000000}"/>
  <bookViews>
    <workbookView xWindow="-120" yWindow="-120" windowWidth="20640" windowHeight="11160" xr2:uid="{DE6FC868-0E72-4AC8-9508-7125A4473CBB}"/>
  </bookViews>
  <sheets>
    <sheet name="OFERTA ECONÓMICA" sheetId="2" r:id="rId1"/>
    <sheet name="GUÍA OFERTA ECONÓMICA" sheetId="3" r:id="rId2"/>
  </sheets>
  <definedNames>
    <definedName name="_xlnm.Print_Area" localSheetId="0">'OFERTA ECONÓMICA'!$A$1:$D$44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2" l="1"/>
  <c r="C43" i="2" s="1"/>
  <c r="C44" i="2" s="1"/>
  <c r="B35" i="2"/>
  <c r="B36" i="2" s="1"/>
  <c r="B38" i="2" s="1"/>
  <c r="D34" i="2"/>
  <c r="D35" i="2" s="1"/>
  <c r="D36" i="2" s="1"/>
  <c r="D38" i="2" s="1"/>
  <c r="C34" i="2"/>
  <c r="C35" i="2" s="1"/>
  <c r="C36" i="2" s="1"/>
  <c r="C38" i="2" s="1"/>
  <c r="B34" i="2"/>
  <c r="D26" i="2"/>
  <c r="D28" i="2" s="1"/>
  <c r="D25" i="2"/>
  <c r="D24" i="2"/>
  <c r="C24" i="2"/>
  <c r="C25" i="2" s="1"/>
  <c r="C26" i="2" s="1"/>
  <c r="C28" i="2" s="1"/>
  <c r="B24" i="2"/>
  <c r="B25" i="2" s="1"/>
  <c r="B26" i="2" s="1"/>
  <c r="B28" i="2" s="1"/>
  <c r="D15" i="2"/>
  <c r="D16" i="2" s="1"/>
  <c r="D18" i="2" s="1"/>
  <c r="C15" i="2"/>
  <c r="C16" i="2" s="1"/>
  <c r="C18" i="2" s="1"/>
  <c r="B15" i="2"/>
  <c r="B16" i="2" s="1"/>
  <c r="B18" i="2" s="1"/>
  <c r="D14" i="2"/>
  <c r="C14" i="2"/>
  <c r="B14" i="2"/>
  <c r="D5" i="2"/>
  <c r="D4" i="2"/>
  <c r="B19" i="2" l="1"/>
  <c r="B29" i="2"/>
  <c r="B39" i="2"/>
  <c r="B6" i="2"/>
  <c r="B7" i="2" l="1"/>
  <c r="B8" i="2" l="1"/>
  <c r="B40" i="2" l="1"/>
</calcChain>
</file>

<file path=xl/sharedStrings.xml><?xml version="1.0" encoding="utf-8"?>
<sst xmlns="http://schemas.openxmlformats.org/spreadsheetml/2006/main" count="187" uniqueCount="54">
  <si>
    <t>COSTO FIJO (1)</t>
  </si>
  <si>
    <t>IDENTIFICACIÓN, DEDICACIÓN Y CANTIDADES</t>
  </si>
  <si>
    <t>Valor</t>
  </si>
  <si>
    <t>Tiempo (Meses)</t>
  </si>
  <si>
    <t>Vr Parcial</t>
  </si>
  <si>
    <r>
      <t xml:space="preserve">EQUIPO BASE, EQUIPO ADMINISTRATIVO, OTROS. </t>
    </r>
    <r>
      <rPr>
        <b/>
        <sz val="11"/>
        <color rgb="FF000000"/>
        <rFont val="Arial Narrow"/>
        <family val="2"/>
      </rPr>
      <t>ES OBLIGATORIO COLOCAR EN ESTE CAMPO LA CANTIDAD DE PROFESIONALES Y SU DEDICACIÓN (%)</t>
    </r>
  </si>
  <si>
    <t xml:space="preserve">$ </t>
  </si>
  <si>
    <t>X</t>
  </si>
  <si>
    <t xml:space="preserve"> $ </t>
  </si>
  <si>
    <t>OTROS GASTOS ADMINISTRATIVOS</t>
  </si>
  <si>
    <t>SUBTOTAL</t>
  </si>
  <si>
    <t>$</t>
  </si>
  <si>
    <t>Costo Fijo Total (CFT)</t>
  </si>
  <si>
    <t>COSTOS VARIABLES</t>
  </si>
  <si>
    <t>IDENTIFICACIÓN, DEDICACIÓN Y CANTIDADES PARA ESTABLECIMIENTOS</t>
  </si>
  <si>
    <t xml:space="preserve">VR PROY </t>
  </si>
  <si>
    <t>1 A 60 ha</t>
  </si>
  <si>
    <t>61 A 200 ha</t>
  </si>
  <si>
    <t>más de 200 ha</t>
  </si>
  <si>
    <r>
      <t xml:space="preserve">Ingenieros de Campo, logística, complejidad de los proyectos a certificar. </t>
    </r>
    <r>
      <rPr>
        <b/>
        <sz val="11"/>
        <color rgb="FF000000"/>
        <rFont val="Arial Narrow"/>
        <family val="2"/>
      </rPr>
      <t>ES OBLIGATORIO COLOCAR EN ESTE CAMPO LA CANTIDAD DE PROFESIONALES Y SU DEDICACIÓN (%)</t>
    </r>
  </si>
  <si>
    <t>(A) Costo Variable Parcial por visita establecimiento</t>
  </si>
  <si>
    <t>(B) No de proyectos - establecimiento</t>
  </si>
  <si>
    <t>(C) Costo Variable Total por visita Establecimiento</t>
  </si>
  <si>
    <t>(1) = A x B</t>
  </si>
  <si>
    <t>(2) = A x B</t>
  </si>
  <si>
    <t>(3) = A x B</t>
  </si>
  <si>
    <t>(D) TOTAL COSTO VARIABLE ESTABLECIMIENTO</t>
  </si>
  <si>
    <t>(1) +(2) +(3)</t>
  </si>
  <si>
    <t>IDENTIFICACIÓN, DEDICACIÓN Y CANTIDADES PARA MANTENIMIENTOS</t>
  </si>
  <si>
    <t>SUBTOTAL 2,0</t>
  </si>
  <si>
    <t>(E) Costo Variable Total por visita mantenimiento</t>
  </si>
  <si>
    <t>(F) No de proyectos-mantenimiento</t>
  </si>
  <si>
    <t xml:space="preserve">(G) Costo Variable Total por visita Mantenimiento </t>
  </si>
  <si>
    <t>(4) =E x F</t>
  </si>
  <si>
    <t>(5) =E x F</t>
  </si>
  <si>
    <t>(6) =E x F</t>
  </si>
  <si>
    <t>(H) TOTAL COSTO VARIABLE MANTENIMIENTOS</t>
  </si>
  <si>
    <t>(4) + (5) + (6)</t>
  </si>
  <si>
    <t>IDENTIFICACIÓN, DEDICACIÓN Y CANTIDADES BOSQUE NATURAL</t>
  </si>
  <si>
    <t>(I) Costo Variable Total por visita bosque natural</t>
  </si>
  <si>
    <t>(J) No de proyectos-bosque natural</t>
  </si>
  <si>
    <t>(K) Costo Variable Total por visita bosque natural</t>
  </si>
  <si>
    <t>(7) = I x J</t>
  </si>
  <si>
    <t>(8) =I x J</t>
  </si>
  <si>
    <t>(9) =I x J</t>
  </si>
  <si>
    <t>(L) TOTAL COSTO VARIABLE BOSQUE NATURAL</t>
  </si>
  <si>
    <t>(7) + (8) + (9)</t>
  </si>
  <si>
    <t>VALOR TOTAL PROPUESTA (OE)</t>
  </si>
  <si>
    <t>ANEXO 11- OFERTA ECONÓMICA</t>
  </si>
  <si>
    <t>IVA (19%)</t>
  </si>
  <si>
    <t>DISCRIMINACIÓN FINANCIERA</t>
  </si>
  <si>
    <t>TOTAL</t>
  </si>
  <si>
    <t xml:space="preserve">SUBTOTAL </t>
  </si>
  <si>
    <t>(CFT) + (D)+(H)+(L)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</si>
</sst>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;[Red]\-&quot;$&quot;\ #,##0"/>
    <numFmt numFmtId="165" formatCode="&quot;$&quot;\ #,##0.00;[Red]\-&quot;$&quot;\ #,##0.00"/>
  </numFmts>
  <fonts count="6" x14ac:knownFonts="1">
    <font>
      <sz val="11"/>
      <color theme="1"/>
      <name val="Calibri"/>
      <family val="2"/>
      <scheme val="minor"/>
    </font>
    <font>
      <b/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165" fontId="2" fillId="5" borderId="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" fillId="5" borderId="12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 vertical="center" wrapText="1"/>
    </xf>
    <xf numFmtId="0" fontId="2" fillId="6" borderId="7" xfId="0" applyFont="1" applyFill="1" applyBorder="1" applyAlignment="1">
      <alignment horizontal="center" vertical="center" wrapText="1"/>
    </xf>
    <xf numFmtId="165" fontId="0" fillId="6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165" fontId="2" fillId="5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2" fillId="5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44329E-F280-4501-85F3-4AA9EE790962}">
  <dimension ref="A1:D44"/>
  <sheetViews>
    <sheetView tabSelected="1" view="pageBreakPreview" zoomScale="60" zoomScaleNormal="100" workbookViewId="0">
      <selection activeCell="B37" sqref="B37:D37"/>
    </sheetView>
  </sheetViews>
  <sheetFormatPr baseColWidth="10" defaultRowHeight="15" x14ac:dyDescent="0.25"/>
  <cols>
    <col min="1" max="1" width="43.7109375" customWidth="1"/>
    <col min="2" max="2" width="19.85546875" customWidth="1"/>
    <col min="3" max="3" width="18.85546875" customWidth="1"/>
    <col min="4" max="4" width="17.140625" customWidth="1"/>
  </cols>
  <sheetData>
    <row r="1" spans="1:4" x14ac:dyDescent="0.25">
      <c r="A1" s="28" t="s">
        <v>48</v>
      </c>
      <c r="B1" s="28"/>
      <c r="C1" s="28"/>
      <c r="D1" s="28"/>
    </row>
    <row r="2" spans="1:4" ht="16.5" x14ac:dyDescent="0.25">
      <c r="A2" s="38" t="s">
        <v>0</v>
      </c>
      <c r="B2" s="38"/>
      <c r="C2" s="38"/>
      <c r="D2" s="38"/>
    </row>
    <row r="3" spans="1:4" ht="16.5" x14ac:dyDescent="0.25">
      <c r="A3" s="2" t="s">
        <v>1</v>
      </c>
      <c r="B3" s="2" t="s">
        <v>2</v>
      </c>
      <c r="C3" s="2" t="s">
        <v>3</v>
      </c>
      <c r="D3" s="2" t="s">
        <v>4</v>
      </c>
    </row>
    <row r="4" spans="1:4" ht="111" customHeight="1" x14ac:dyDescent="0.25">
      <c r="A4" s="3" t="s">
        <v>5</v>
      </c>
      <c r="B4" s="10">
        <v>1</v>
      </c>
      <c r="C4" s="5">
        <v>1</v>
      </c>
      <c r="D4" s="4">
        <f>+C4+B4</f>
        <v>2</v>
      </c>
    </row>
    <row r="5" spans="1:4" ht="16.5" x14ac:dyDescent="0.25">
      <c r="A5" s="3" t="s">
        <v>9</v>
      </c>
      <c r="B5" s="10">
        <v>1</v>
      </c>
      <c r="C5" s="5">
        <v>1</v>
      </c>
      <c r="D5" s="4">
        <f>+C5+B5</f>
        <v>2</v>
      </c>
    </row>
    <row r="6" spans="1:4" ht="16.5" x14ac:dyDescent="0.25">
      <c r="A6" s="6" t="s">
        <v>10</v>
      </c>
      <c r="B6" s="30">
        <f>+D5+D4</f>
        <v>4</v>
      </c>
      <c r="C6" s="30"/>
      <c r="D6" s="30"/>
    </row>
    <row r="7" spans="1:4" ht="16.5" x14ac:dyDescent="0.25">
      <c r="A7" s="6" t="s">
        <v>49</v>
      </c>
      <c r="B7" s="32">
        <f>+B6*0.19</f>
        <v>0.76</v>
      </c>
      <c r="C7" s="33"/>
      <c r="D7" s="34"/>
    </row>
    <row r="8" spans="1:4" ht="16.5" x14ac:dyDescent="0.25">
      <c r="A8" s="7" t="s">
        <v>12</v>
      </c>
      <c r="B8" s="30">
        <f>+B7+B6</f>
        <v>4.76</v>
      </c>
      <c r="C8" s="30"/>
      <c r="D8" s="30"/>
    </row>
    <row r="9" spans="1:4" ht="16.5" x14ac:dyDescent="0.25">
      <c r="A9" s="38" t="s">
        <v>13</v>
      </c>
      <c r="B9" s="38"/>
      <c r="C9" s="38"/>
      <c r="D9" s="38"/>
    </row>
    <row r="10" spans="1:4" ht="16.5" x14ac:dyDescent="0.25">
      <c r="A10" s="31" t="s">
        <v>14</v>
      </c>
      <c r="B10" s="2" t="s">
        <v>15</v>
      </c>
      <c r="C10" s="2" t="s">
        <v>15</v>
      </c>
      <c r="D10" s="2" t="s">
        <v>15</v>
      </c>
    </row>
    <row r="11" spans="1:4" ht="35.25" customHeight="1" x14ac:dyDescent="0.25">
      <c r="A11" s="31"/>
      <c r="B11" s="2" t="s">
        <v>16</v>
      </c>
      <c r="C11" s="2" t="s">
        <v>17</v>
      </c>
      <c r="D11" s="2" t="s">
        <v>18</v>
      </c>
    </row>
    <row r="12" spans="1:4" ht="113.25" customHeight="1" x14ac:dyDescent="0.25">
      <c r="A12" s="3" t="s">
        <v>19</v>
      </c>
      <c r="B12" s="10">
        <v>1</v>
      </c>
      <c r="C12" s="10">
        <v>1</v>
      </c>
      <c r="D12" s="10">
        <v>1</v>
      </c>
    </row>
    <row r="13" spans="1:4" ht="16.5" x14ac:dyDescent="0.25">
      <c r="A13" s="3" t="s">
        <v>9</v>
      </c>
      <c r="B13" s="10">
        <v>1</v>
      </c>
      <c r="C13" s="10">
        <v>1</v>
      </c>
      <c r="D13" s="10">
        <v>1</v>
      </c>
    </row>
    <row r="14" spans="1:4" ht="16.5" x14ac:dyDescent="0.25">
      <c r="A14" s="6" t="s">
        <v>10</v>
      </c>
      <c r="B14" s="11">
        <f>+B13+B12</f>
        <v>2</v>
      </c>
      <c r="C14" s="11">
        <f>+C13+C12</f>
        <v>2</v>
      </c>
      <c r="D14" s="11">
        <f>+D13+D12</f>
        <v>2</v>
      </c>
    </row>
    <row r="15" spans="1:4" ht="16.5" x14ac:dyDescent="0.25">
      <c r="A15" s="6" t="s">
        <v>49</v>
      </c>
      <c r="B15" s="8">
        <f>+B14*0.19</f>
        <v>0.38</v>
      </c>
      <c r="C15" s="9">
        <f>+C14*0.19</f>
        <v>0.38</v>
      </c>
      <c r="D15" s="9">
        <f>+D14*0.19</f>
        <v>0.38</v>
      </c>
    </row>
    <row r="16" spans="1:4" ht="33" x14ac:dyDescent="0.25">
      <c r="A16" s="7" t="s">
        <v>20</v>
      </c>
      <c r="B16" s="12">
        <f>+B15+B14</f>
        <v>2.38</v>
      </c>
      <c r="C16" s="12">
        <f>+C15+C14</f>
        <v>2.38</v>
      </c>
      <c r="D16" s="12">
        <f>+D15+D14</f>
        <v>2.38</v>
      </c>
    </row>
    <row r="17" spans="1:4" ht="16.5" x14ac:dyDescent="0.25">
      <c r="A17" s="7" t="s">
        <v>21</v>
      </c>
      <c r="B17" s="8">
        <v>13</v>
      </c>
      <c r="C17" s="8">
        <v>8</v>
      </c>
      <c r="D17" s="8">
        <v>8</v>
      </c>
    </row>
    <row r="18" spans="1:4" ht="33" x14ac:dyDescent="0.25">
      <c r="A18" s="7" t="s">
        <v>22</v>
      </c>
      <c r="B18" s="12">
        <f>+B17*B16</f>
        <v>30.939999999999998</v>
      </c>
      <c r="C18" s="12">
        <f>+C17*C16</f>
        <v>19.04</v>
      </c>
      <c r="D18" s="12">
        <f>+D17*D16</f>
        <v>19.04</v>
      </c>
    </row>
    <row r="19" spans="1:4" ht="33" x14ac:dyDescent="0.25">
      <c r="A19" s="7" t="s">
        <v>26</v>
      </c>
      <c r="B19" s="29">
        <f>+B18+C18+D18</f>
        <v>69.02</v>
      </c>
      <c r="C19" s="30"/>
      <c r="D19" s="30"/>
    </row>
    <row r="20" spans="1:4" ht="16.5" x14ac:dyDescent="0.25">
      <c r="A20" s="31" t="s">
        <v>28</v>
      </c>
      <c r="B20" s="2" t="s">
        <v>15</v>
      </c>
      <c r="C20" s="2" t="s">
        <v>15</v>
      </c>
      <c r="D20" s="2" t="s">
        <v>15</v>
      </c>
    </row>
    <row r="21" spans="1:4" ht="30.75" customHeight="1" x14ac:dyDescent="0.25">
      <c r="A21" s="31"/>
      <c r="B21" s="2" t="s">
        <v>16</v>
      </c>
      <c r="C21" s="2" t="s">
        <v>17</v>
      </c>
      <c r="D21" s="2" t="s">
        <v>18</v>
      </c>
    </row>
    <row r="22" spans="1:4" ht="99.75" customHeight="1" x14ac:dyDescent="0.25">
      <c r="A22" s="3" t="s">
        <v>19</v>
      </c>
      <c r="B22" s="10">
        <v>1</v>
      </c>
      <c r="C22" s="10">
        <v>1</v>
      </c>
      <c r="D22" s="10">
        <v>1</v>
      </c>
    </row>
    <row r="23" spans="1:4" ht="16.5" x14ac:dyDescent="0.25">
      <c r="A23" s="3" t="s">
        <v>9</v>
      </c>
      <c r="B23" s="10">
        <v>1</v>
      </c>
      <c r="C23" s="10">
        <v>1</v>
      </c>
      <c r="D23" s="10">
        <v>1</v>
      </c>
    </row>
    <row r="24" spans="1:4" ht="16.5" x14ac:dyDescent="0.25">
      <c r="A24" s="6" t="s">
        <v>52</v>
      </c>
      <c r="B24" s="11">
        <f>+B23+B22</f>
        <v>2</v>
      </c>
      <c r="C24" s="11">
        <f>+C23+C22</f>
        <v>2</v>
      </c>
      <c r="D24" s="11">
        <f>+D23+D22</f>
        <v>2</v>
      </c>
    </row>
    <row r="25" spans="1:4" ht="16.5" x14ac:dyDescent="0.25">
      <c r="A25" s="6" t="s">
        <v>49</v>
      </c>
      <c r="B25" s="8">
        <f>+B24*0.19</f>
        <v>0.38</v>
      </c>
      <c r="C25" s="9">
        <f>+C24*0.19</f>
        <v>0.38</v>
      </c>
      <c r="D25" s="9">
        <f>+D24*0.19</f>
        <v>0.38</v>
      </c>
    </row>
    <row r="26" spans="1:4" ht="33" x14ac:dyDescent="0.25">
      <c r="A26" s="7" t="s">
        <v>30</v>
      </c>
      <c r="B26" s="12">
        <f>+B25+B24</f>
        <v>2.38</v>
      </c>
      <c r="C26" s="12">
        <f>+C25+C24</f>
        <v>2.38</v>
      </c>
      <c r="D26" s="12">
        <f>+D25+D24</f>
        <v>2.38</v>
      </c>
    </row>
    <row r="27" spans="1:4" ht="16.5" x14ac:dyDescent="0.25">
      <c r="A27" s="7" t="s">
        <v>31</v>
      </c>
      <c r="B27" s="8">
        <v>4</v>
      </c>
      <c r="C27" s="8">
        <v>0</v>
      </c>
      <c r="D27" s="8">
        <v>1</v>
      </c>
    </row>
    <row r="28" spans="1:4" ht="33" x14ac:dyDescent="0.25">
      <c r="A28" s="7" t="s">
        <v>32</v>
      </c>
      <c r="B28" s="12">
        <f>+B27*B26</f>
        <v>9.52</v>
      </c>
      <c r="C28" s="12">
        <f>+C27*C26</f>
        <v>0</v>
      </c>
      <c r="D28" s="12">
        <f>+D27*D26</f>
        <v>2.38</v>
      </c>
    </row>
    <row r="29" spans="1:4" ht="33" x14ac:dyDescent="0.25">
      <c r="A29" s="7" t="s">
        <v>36</v>
      </c>
      <c r="B29" s="29">
        <f>+B28+C28+D28</f>
        <v>11.899999999999999</v>
      </c>
      <c r="C29" s="30"/>
      <c r="D29" s="30"/>
    </row>
    <row r="30" spans="1:4" ht="81.75" customHeight="1" x14ac:dyDescent="0.25">
      <c r="A30" s="31" t="s">
        <v>38</v>
      </c>
      <c r="B30" s="2" t="s">
        <v>15</v>
      </c>
      <c r="C30" s="2" t="s">
        <v>15</v>
      </c>
      <c r="D30" s="2" t="s">
        <v>15</v>
      </c>
    </row>
    <row r="31" spans="1:4" ht="16.5" x14ac:dyDescent="0.25">
      <c r="A31" s="31"/>
      <c r="B31" s="2" t="s">
        <v>16</v>
      </c>
      <c r="C31" s="2" t="s">
        <v>17</v>
      </c>
      <c r="D31" s="2" t="s">
        <v>18</v>
      </c>
    </row>
    <row r="32" spans="1:4" ht="108.75" customHeight="1" x14ac:dyDescent="0.25">
      <c r="A32" s="3" t="s">
        <v>19</v>
      </c>
      <c r="B32" s="10">
        <v>1</v>
      </c>
      <c r="C32" s="10">
        <v>1</v>
      </c>
      <c r="D32" s="10">
        <v>1</v>
      </c>
    </row>
    <row r="33" spans="1:4" ht="16.5" x14ac:dyDescent="0.25">
      <c r="A33" s="3" t="s">
        <v>9</v>
      </c>
      <c r="B33" s="10">
        <v>1</v>
      </c>
      <c r="C33" s="10">
        <v>1</v>
      </c>
      <c r="D33" s="10">
        <v>1</v>
      </c>
    </row>
    <row r="34" spans="1:4" ht="16.5" x14ac:dyDescent="0.25">
      <c r="A34" s="6" t="s">
        <v>10</v>
      </c>
      <c r="B34" s="11">
        <f>+B33+B32</f>
        <v>2</v>
      </c>
      <c r="C34" s="11">
        <f>+C33+C32</f>
        <v>2</v>
      </c>
      <c r="D34" s="11">
        <f>+D33+D32</f>
        <v>2</v>
      </c>
    </row>
    <row r="35" spans="1:4" ht="16.5" x14ac:dyDescent="0.25">
      <c r="A35" s="6" t="s">
        <v>49</v>
      </c>
      <c r="B35" s="8">
        <f>+B34*0.19</f>
        <v>0.38</v>
      </c>
      <c r="C35" s="9">
        <f>+C34*0.19</f>
        <v>0.38</v>
      </c>
      <c r="D35" s="9">
        <f>+D34*0.19</f>
        <v>0.38</v>
      </c>
    </row>
    <row r="36" spans="1:4" ht="16.5" x14ac:dyDescent="0.25">
      <c r="A36" s="7" t="s">
        <v>39</v>
      </c>
      <c r="B36" s="12">
        <f>+B35+B34</f>
        <v>2.38</v>
      </c>
      <c r="C36" s="12">
        <f>+C35+C34</f>
        <v>2.38</v>
      </c>
      <c r="D36" s="12">
        <f>+D35+D34</f>
        <v>2.38</v>
      </c>
    </row>
    <row r="37" spans="1:4" ht="16.5" x14ac:dyDescent="0.25">
      <c r="A37" s="7" t="s">
        <v>40</v>
      </c>
      <c r="B37" s="8">
        <v>8</v>
      </c>
      <c r="C37" s="8">
        <v>1</v>
      </c>
      <c r="D37" s="8">
        <v>0</v>
      </c>
    </row>
    <row r="38" spans="1:4" ht="33" x14ac:dyDescent="0.25">
      <c r="A38" s="7" t="s">
        <v>41</v>
      </c>
      <c r="B38" s="12">
        <f>+B37*B36</f>
        <v>19.04</v>
      </c>
      <c r="C38" s="12">
        <f>+C37*C36</f>
        <v>2.38</v>
      </c>
      <c r="D38" s="12">
        <f>+D37*D36</f>
        <v>0</v>
      </c>
    </row>
    <row r="39" spans="1:4" ht="38.25" customHeight="1" x14ac:dyDescent="0.25">
      <c r="A39" s="7" t="s">
        <v>45</v>
      </c>
      <c r="B39" s="29">
        <f>+B38+C38+D38</f>
        <v>21.419999999999998</v>
      </c>
      <c r="C39" s="30"/>
      <c r="D39" s="30"/>
    </row>
    <row r="40" spans="1:4" ht="27.75" customHeight="1" x14ac:dyDescent="0.25">
      <c r="A40" s="1" t="s">
        <v>47</v>
      </c>
      <c r="B40" s="35">
        <f>+B39+B29+B19+B8</f>
        <v>107.1</v>
      </c>
      <c r="C40" s="36"/>
      <c r="D40" s="37"/>
    </row>
    <row r="41" spans="1:4" x14ac:dyDescent="0.25">
      <c r="A41" s="23" t="s">
        <v>50</v>
      </c>
      <c r="B41" s="23"/>
      <c r="C41" s="23"/>
      <c r="D41" s="23"/>
    </row>
    <row r="42" spans="1:4" ht="16.5" x14ac:dyDescent="0.25">
      <c r="A42" s="24" t="s">
        <v>10</v>
      </c>
      <c r="B42" s="25"/>
      <c r="C42" s="26">
        <f>+B6+(B19/1.19)+(B29/1.19)+(B39/1.19)</f>
        <v>90</v>
      </c>
      <c r="D42" s="27"/>
    </row>
    <row r="43" spans="1:4" ht="16.5" x14ac:dyDescent="0.25">
      <c r="A43" s="24" t="s">
        <v>49</v>
      </c>
      <c r="B43" s="25"/>
      <c r="C43" s="26">
        <f>+C42*0.19</f>
        <v>17.100000000000001</v>
      </c>
      <c r="D43" s="27"/>
    </row>
    <row r="44" spans="1:4" ht="16.5" x14ac:dyDescent="0.25">
      <c r="A44" s="24" t="s">
        <v>51</v>
      </c>
      <c r="B44" s="25"/>
      <c r="C44" s="26">
        <f>+C43+C42</f>
        <v>107.1</v>
      </c>
      <c r="D44" s="27"/>
    </row>
  </sheetData>
  <mergeCells count="20">
    <mergeCell ref="B39:D39"/>
    <mergeCell ref="B40:D40"/>
    <mergeCell ref="A2:D2"/>
    <mergeCell ref="B6:D6"/>
    <mergeCell ref="B8:D8"/>
    <mergeCell ref="A9:D9"/>
    <mergeCell ref="A10:A11"/>
    <mergeCell ref="A1:D1"/>
    <mergeCell ref="B19:D19"/>
    <mergeCell ref="A20:A21"/>
    <mergeCell ref="B29:D29"/>
    <mergeCell ref="A30:A31"/>
    <mergeCell ref="B7:D7"/>
    <mergeCell ref="A41:D41"/>
    <mergeCell ref="A42:B42"/>
    <mergeCell ref="C42:D42"/>
    <mergeCell ref="A43:B43"/>
    <mergeCell ref="A44:B44"/>
    <mergeCell ref="C43:D43"/>
    <mergeCell ref="C44:D44"/>
  </mergeCells>
  <pageMargins left="0.7" right="0.7" top="0.75" bottom="0.75" header="0.3" footer="0.3"/>
  <pageSetup scale="80" orientation="portrait" r:id="rId1"/>
  <rowBreaks count="1" manualBreakCount="1">
    <brk id="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5C5855-783D-44DA-8B1A-F196BA23A4F9}">
  <dimension ref="A1:D40"/>
  <sheetViews>
    <sheetView topLeftCell="A33" workbookViewId="0">
      <selection activeCell="C42" sqref="C42"/>
    </sheetView>
  </sheetViews>
  <sheetFormatPr baseColWidth="10" defaultRowHeight="15" x14ac:dyDescent="0.25"/>
  <cols>
    <col min="1" max="1" width="43.7109375" customWidth="1"/>
    <col min="2" max="2" width="19.85546875" customWidth="1"/>
    <col min="3" max="3" width="18.85546875" customWidth="1"/>
    <col min="4" max="4" width="17.140625" customWidth="1"/>
  </cols>
  <sheetData>
    <row r="1" spans="1:4" ht="15.75" thickBot="1" x14ac:dyDescent="0.3">
      <c r="A1" s="28" t="s">
        <v>48</v>
      </c>
      <c r="B1" s="28"/>
      <c r="C1" s="28"/>
      <c r="D1" s="28"/>
    </row>
    <row r="2" spans="1:4" ht="17.25" thickBot="1" x14ac:dyDescent="0.3">
      <c r="A2" s="48" t="s">
        <v>0</v>
      </c>
      <c r="B2" s="49"/>
      <c r="C2" s="49"/>
      <c r="D2" s="50"/>
    </row>
    <row r="3" spans="1:4" ht="17.25" thickBot="1" x14ac:dyDescent="0.3">
      <c r="A3" s="13" t="s">
        <v>1</v>
      </c>
      <c r="B3" s="14" t="s">
        <v>2</v>
      </c>
      <c r="C3" s="14" t="s">
        <v>3</v>
      </c>
      <c r="D3" s="14" t="s">
        <v>4</v>
      </c>
    </row>
    <row r="4" spans="1:4" ht="111" customHeight="1" thickBot="1" x14ac:dyDescent="0.3">
      <c r="A4" s="15" t="s">
        <v>5</v>
      </c>
      <c r="B4" s="16" t="s">
        <v>6</v>
      </c>
      <c r="C4" s="17" t="s">
        <v>7</v>
      </c>
      <c r="D4" s="16" t="s">
        <v>8</v>
      </c>
    </row>
    <row r="5" spans="1:4" ht="17.25" thickBot="1" x14ac:dyDescent="0.3">
      <c r="A5" s="15" t="s">
        <v>9</v>
      </c>
      <c r="B5" s="16" t="s">
        <v>6</v>
      </c>
      <c r="C5" s="17" t="s">
        <v>7</v>
      </c>
      <c r="D5" s="16" t="s">
        <v>8</v>
      </c>
    </row>
    <row r="6" spans="1:4" ht="17.25" thickBot="1" x14ac:dyDescent="0.3">
      <c r="A6" s="18" t="s">
        <v>10</v>
      </c>
      <c r="B6" s="44" t="s">
        <v>11</v>
      </c>
      <c r="C6" s="45"/>
      <c r="D6" s="51"/>
    </row>
    <row r="7" spans="1:4" ht="17.25" thickBot="1" x14ac:dyDescent="0.3">
      <c r="A7" s="18" t="s">
        <v>49</v>
      </c>
      <c r="B7" s="44" t="s">
        <v>11</v>
      </c>
      <c r="C7" s="45"/>
      <c r="D7" s="46"/>
    </row>
    <row r="8" spans="1:4" ht="17.25" thickBot="1" x14ac:dyDescent="0.3">
      <c r="A8" s="19" t="s">
        <v>12</v>
      </c>
      <c r="B8" s="44" t="s">
        <v>11</v>
      </c>
      <c r="C8" s="45"/>
      <c r="D8" s="46"/>
    </row>
    <row r="9" spans="1:4" ht="17.25" thickBot="1" x14ac:dyDescent="0.3">
      <c r="A9" s="48" t="s">
        <v>13</v>
      </c>
      <c r="B9" s="49"/>
      <c r="C9" s="49"/>
      <c r="D9" s="50"/>
    </row>
    <row r="10" spans="1:4" ht="16.5" customHeight="1" thickBot="1" x14ac:dyDescent="0.3">
      <c r="A10" s="42" t="s">
        <v>14</v>
      </c>
      <c r="B10" s="14" t="s">
        <v>15</v>
      </c>
      <c r="C10" s="14" t="s">
        <v>15</v>
      </c>
      <c r="D10" s="14" t="s">
        <v>15</v>
      </c>
    </row>
    <row r="11" spans="1:4" ht="35.25" customHeight="1" thickBot="1" x14ac:dyDescent="0.3">
      <c r="A11" s="43"/>
      <c r="B11" s="14" t="s">
        <v>16</v>
      </c>
      <c r="C11" s="14" t="s">
        <v>17</v>
      </c>
      <c r="D11" s="14" t="s">
        <v>18</v>
      </c>
    </row>
    <row r="12" spans="1:4" ht="113.25" customHeight="1" thickBot="1" x14ac:dyDescent="0.3">
      <c r="A12" s="15" t="s">
        <v>19</v>
      </c>
      <c r="B12" s="16" t="s">
        <v>6</v>
      </c>
      <c r="C12" s="20" t="s">
        <v>8</v>
      </c>
      <c r="D12" s="20" t="s">
        <v>8</v>
      </c>
    </row>
    <row r="13" spans="1:4" ht="17.25" thickBot="1" x14ac:dyDescent="0.3">
      <c r="A13" s="15" t="s">
        <v>9</v>
      </c>
      <c r="B13" s="16" t="s">
        <v>6</v>
      </c>
      <c r="C13" s="20" t="s">
        <v>8</v>
      </c>
      <c r="D13" s="20" t="s">
        <v>8</v>
      </c>
    </row>
    <row r="14" spans="1:4" ht="17.25" thickBot="1" x14ac:dyDescent="0.3">
      <c r="A14" s="18" t="s">
        <v>10</v>
      </c>
      <c r="B14" s="21" t="s">
        <v>6</v>
      </c>
      <c r="C14" s="22" t="s">
        <v>8</v>
      </c>
      <c r="D14" s="22" t="s">
        <v>8</v>
      </c>
    </row>
    <row r="15" spans="1:4" ht="17.25" thickBot="1" x14ac:dyDescent="0.3">
      <c r="A15" s="18" t="s">
        <v>49</v>
      </c>
      <c r="B15" s="21" t="s">
        <v>6</v>
      </c>
      <c r="C15" s="22" t="s">
        <v>8</v>
      </c>
      <c r="D15" s="22" t="s">
        <v>8</v>
      </c>
    </row>
    <row r="16" spans="1:4" ht="33.75" thickBot="1" x14ac:dyDescent="0.3">
      <c r="A16" s="19" t="s">
        <v>20</v>
      </c>
      <c r="B16" s="21" t="s">
        <v>6</v>
      </c>
      <c r="C16" s="22" t="s">
        <v>8</v>
      </c>
      <c r="D16" s="22" t="s">
        <v>8</v>
      </c>
    </row>
    <row r="17" spans="1:4" ht="17.25" thickBot="1" x14ac:dyDescent="0.3">
      <c r="A17" s="19" t="s">
        <v>21</v>
      </c>
      <c r="B17" s="9">
        <v>13</v>
      </c>
      <c r="C17" s="9">
        <v>8</v>
      </c>
      <c r="D17" s="9">
        <v>8</v>
      </c>
    </row>
    <row r="18" spans="1:4" ht="33.75" thickBot="1" x14ac:dyDescent="0.3">
      <c r="A18" s="19" t="s">
        <v>22</v>
      </c>
      <c r="B18" s="21" t="s">
        <v>23</v>
      </c>
      <c r="C18" s="21" t="s">
        <v>24</v>
      </c>
      <c r="D18" s="21" t="s">
        <v>25</v>
      </c>
    </row>
    <row r="19" spans="1:4" ht="33.75" thickBot="1" x14ac:dyDescent="0.3">
      <c r="A19" s="19" t="s">
        <v>26</v>
      </c>
      <c r="B19" s="44" t="s">
        <v>27</v>
      </c>
      <c r="C19" s="45"/>
      <c r="D19" s="46"/>
    </row>
    <row r="20" spans="1:4" ht="16.5" customHeight="1" thickBot="1" x14ac:dyDescent="0.3">
      <c r="A20" s="42" t="s">
        <v>28</v>
      </c>
      <c r="B20" s="14" t="s">
        <v>15</v>
      </c>
      <c r="C20" s="14" t="s">
        <v>15</v>
      </c>
      <c r="D20" s="14" t="s">
        <v>15</v>
      </c>
    </row>
    <row r="21" spans="1:4" ht="30.75" customHeight="1" thickBot="1" x14ac:dyDescent="0.3">
      <c r="A21" s="47"/>
      <c r="B21" s="14" t="s">
        <v>16</v>
      </c>
      <c r="C21" s="14" t="s">
        <v>17</v>
      </c>
      <c r="D21" s="14" t="s">
        <v>18</v>
      </c>
    </row>
    <row r="22" spans="1:4" ht="99.75" customHeight="1" thickBot="1" x14ac:dyDescent="0.3">
      <c r="A22" s="15" t="s">
        <v>19</v>
      </c>
      <c r="B22" s="16" t="s">
        <v>6</v>
      </c>
      <c r="C22" s="20" t="s">
        <v>8</v>
      </c>
      <c r="D22" s="20" t="s">
        <v>8</v>
      </c>
    </row>
    <row r="23" spans="1:4" ht="17.25" thickBot="1" x14ac:dyDescent="0.3">
      <c r="A23" s="15" t="s">
        <v>9</v>
      </c>
      <c r="B23" s="16" t="s">
        <v>6</v>
      </c>
      <c r="C23" s="20" t="s">
        <v>8</v>
      </c>
      <c r="D23" s="20" t="s">
        <v>8</v>
      </c>
    </row>
    <row r="24" spans="1:4" ht="17.25" thickBot="1" x14ac:dyDescent="0.3">
      <c r="A24" s="18" t="s">
        <v>29</v>
      </c>
      <c r="B24" s="21" t="s">
        <v>6</v>
      </c>
      <c r="C24" s="22" t="s">
        <v>8</v>
      </c>
      <c r="D24" s="22" t="s">
        <v>8</v>
      </c>
    </row>
    <row r="25" spans="1:4" ht="17.25" thickBot="1" x14ac:dyDescent="0.3">
      <c r="A25" s="18" t="s">
        <v>49</v>
      </c>
      <c r="B25" s="21" t="s">
        <v>6</v>
      </c>
      <c r="C25" s="22" t="s">
        <v>8</v>
      </c>
      <c r="D25" s="22" t="s">
        <v>8</v>
      </c>
    </row>
    <row r="26" spans="1:4" ht="33.75" thickBot="1" x14ac:dyDescent="0.3">
      <c r="A26" s="19" t="s">
        <v>30</v>
      </c>
      <c r="B26" s="21" t="s">
        <v>6</v>
      </c>
      <c r="C26" s="22" t="s">
        <v>8</v>
      </c>
      <c r="D26" s="22" t="s">
        <v>8</v>
      </c>
    </row>
    <row r="27" spans="1:4" ht="17.25" thickBot="1" x14ac:dyDescent="0.3">
      <c r="A27" s="19" t="s">
        <v>31</v>
      </c>
      <c r="B27" s="9">
        <v>4</v>
      </c>
      <c r="C27" s="9">
        <v>0</v>
      </c>
      <c r="D27" s="9">
        <v>1</v>
      </c>
    </row>
    <row r="28" spans="1:4" ht="33.75" thickBot="1" x14ac:dyDescent="0.3">
      <c r="A28" s="19" t="s">
        <v>32</v>
      </c>
      <c r="B28" s="21" t="s">
        <v>33</v>
      </c>
      <c r="C28" s="21" t="s">
        <v>34</v>
      </c>
      <c r="D28" s="21" t="s">
        <v>35</v>
      </c>
    </row>
    <row r="29" spans="1:4" ht="33.75" thickBot="1" x14ac:dyDescent="0.3">
      <c r="A29" s="19" t="s">
        <v>36</v>
      </c>
      <c r="B29" s="44" t="s">
        <v>37</v>
      </c>
      <c r="C29" s="45"/>
      <c r="D29" s="46"/>
    </row>
    <row r="30" spans="1:4" ht="81.75" customHeight="1" thickBot="1" x14ac:dyDescent="0.3">
      <c r="A30" s="42" t="s">
        <v>38</v>
      </c>
      <c r="B30" s="14" t="s">
        <v>15</v>
      </c>
      <c r="C30" s="14" t="s">
        <v>15</v>
      </c>
      <c r="D30" s="14" t="s">
        <v>15</v>
      </c>
    </row>
    <row r="31" spans="1:4" ht="17.25" thickBot="1" x14ac:dyDescent="0.3">
      <c r="A31" s="43"/>
      <c r="B31" s="14" t="s">
        <v>16</v>
      </c>
      <c r="C31" s="14" t="s">
        <v>17</v>
      </c>
      <c r="D31" s="14" t="s">
        <v>18</v>
      </c>
    </row>
    <row r="32" spans="1:4" ht="108.75" customHeight="1" thickBot="1" x14ac:dyDescent="0.3">
      <c r="A32" s="15" t="s">
        <v>19</v>
      </c>
      <c r="B32" s="16" t="s">
        <v>6</v>
      </c>
      <c r="C32" s="20" t="s">
        <v>8</v>
      </c>
      <c r="D32" s="20" t="s">
        <v>8</v>
      </c>
    </row>
    <row r="33" spans="1:4" ht="17.25" thickBot="1" x14ac:dyDescent="0.3">
      <c r="A33" s="15" t="s">
        <v>9</v>
      </c>
      <c r="B33" s="16" t="s">
        <v>6</v>
      </c>
      <c r="C33" s="20" t="s">
        <v>8</v>
      </c>
      <c r="D33" s="20" t="s">
        <v>8</v>
      </c>
    </row>
    <row r="34" spans="1:4" ht="17.25" thickBot="1" x14ac:dyDescent="0.3">
      <c r="A34" s="18" t="s">
        <v>29</v>
      </c>
      <c r="B34" s="21" t="s">
        <v>6</v>
      </c>
      <c r="C34" s="22" t="s">
        <v>8</v>
      </c>
      <c r="D34" s="22" t="s">
        <v>8</v>
      </c>
    </row>
    <row r="35" spans="1:4" ht="17.25" thickBot="1" x14ac:dyDescent="0.3">
      <c r="A35" s="18" t="s">
        <v>49</v>
      </c>
      <c r="B35" s="21" t="s">
        <v>6</v>
      </c>
      <c r="C35" s="22" t="s">
        <v>8</v>
      </c>
      <c r="D35" s="22" t="s">
        <v>8</v>
      </c>
    </row>
    <row r="36" spans="1:4" ht="33" customHeight="1" thickBot="1" x14ac:dyDescent="0.3">
      <c r="A36" s="19" t="s">
        <v>39</v>
      </c>
      <c r="B36" s="21" t="s">
        <v>6</v>
      </c>
      <c r="C36" s="22" t="s">
        <v>8</v>
      </c>
      <c r="D36" s="22" t="s">
        <v>8</v>
      </c>
    </row>
    <row r="37" spans="1:4" ht="17.25" thickBot="1" x14ac:dyDescent="0.3">
      <c r="A37" s="19" t="s">
        <v>40</v>
      </c>
      <c r="B37" s="9">
        <v>8</v>
      </c>
      <c r="C37" s="9">
        <v>1</v>
      </c>
      <c r="D37" s="9">
        <v>0</v>
      </c>
    </row>
    <row r="38" spans="1:4" ht="33.75" thickBot="1" x14ac:dyDescent="0.3">
      <c r="A38" s="19" t="s">
        <v>41</v>
      </c>
      <c r="B38" s="21" t="s">
        <v>42</v>
      </c>
      <c r="C38" s="21" t="s">
        <v>43</v>
      </c>
      <c r="D38" s="21" t="s">
        <v>44</v>
      </c>
    </row>
    <row r="39" spans="1:4" ht="38.25" customHeight="1" thickBot="1" x14ac:dyDescent="0.3">
      <c r="A39" s="19" t="s">
        <v>45</v>
      </c>
      <c r="B39" s="44" t="s">
        <v>46</v>
      </c>
      <c r="C39" s="45"/>
      <c r="D39" s="46"/>
    </row>
    <row r="40" spans="1:4" ht="27.75" customHeight="1" x14ac:dyDescent="0.25">
      <c r="A40" s="1" t="s">
        <v>47</v>
      </c>
      <c r="B40" s="39" t="s">
        <v>53</v>
      </c>
      <c r="C40" s="40"/>
      <c r="D40" s="41"/>
    </row>
  </sheetData>
  <mergeCells count="13">
    <mergeCell ref="A9:D9"/>
    <mergeCell ref="A1:D1"/>
    <mergeCell ref="A2:D2"/>
    <mergeCell ref="B6:D6"/>
    <mergeCell ref="B7:D7"/>
    <mergeCell ref="B8:D8"/>
    <mergeCell ref="B40:D40"/>
    <mergeCell ref="A10:A11"/>
    <mergeCell ref="B19:D19"/>
    <mergeCell ref="A20:A21"/>
    <mergeCell ref="B29:D29"/>
    <mergeCell ref="A30:A31"/>
    <mergeCell ref="B39:D3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OFERTA ECONÓMICA</vt:lpstr>
      <vt:lpstr>GUÍA OFERTA ECONÓMICA</vt:lpstr>
      <vt:lpstr>'OFERTA ECONÓMICA'!Área_de_impresión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 De mi corazon</dc:creator>
  <cp:lastModifiedBy>Adry Amador</cp:lastModifiedBy>
  <dcterms:created xsi:type="dcterms:W3CDTF">2020-08-18T20:22:24Z</dcterms:created>
  <dcterms:modified xsi:type="dcterms:W3CDTF">2021-07-08T21:49:10Z</dcterms:modified>
</cp:coreProperties>
</file>