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stizab\Desktop\CONTRATACIÓN FINAGRO\INVITACIONES PÚBLICAS\2019\PÓLIZAS FINAGRO\"/>
    </mc:Choice>
  </mc:AlternateContent>
  <bookViews>
    <workbookView xWindow="0" yWindow="0" windowWidth="28800" windowHeight="12330" tabRatio="500"/>
  </bookViews>
  <sheets>
    <sheet name="ANEXO 4 BIENES TRDM" sheetId="5" r:id="rId1"/>
    <sheet name="ANEXO 5 LISTADO AUTOS" sheetId="6" r:id="rId2"/>
    <sheet name="ANEXO 6 CARGOS RCSP" sheetId="4" r:id="rId3"/>
  </sheets>
  <externalReferences>
    <externalReference r:id="rId4"/>
    <externalReference r:id="rId5"/>
    <externalReference r:id="rId6"/>
  </externalReferences>
  <definedNames>
    <definedName name="_Toc140149825_1">[1]JURIDICA!#REF!</definedName>
    <definedName name="_Toc140149825_59">#REF!</definedName>
    <definedName name="_Toc142149825_60">#REF!</definedName>
    <definedName name="A">[1]JURIDICA!#REF!</definedName>
    <definedName name="AMOR">[1]JURIDICA!#REF!</definedName>
    <definedName name="B">#REF!</definedName>
    <definedName name="FFFFFFF">#REF!</definedName>
    <definedName name="GG">[1]JURIDICA!#REF!</definedName>
    <definedName name="GGGGGG">#REF!</definedName>
    <definedName name="opcion2">'[2]CUADRO RESUMEN'!$L$21</definedName>
    <definedName name="opcion3">'[2]CUADRO RESUMEN'!$L$22</definedName>
    <definedName name="opcion4">'[2]CUADRO RESUMEN'!$L$23</definedName>
    <definedName name="opcion5">'[2]CUADRO RESUMEN'!$L$24</definedName>
    <definedName name="opcion6">'[2]CUADRO RESUMEN'!$L$25</definedName>
  </definedNames>
  <calcPr calcId="162913" calcOnSave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6" l="1"/>
  <c r="K10" i="6"/>
  <c r="M9" i="6"/>
  <c r="M7" i="6"/>
  <c r="M6" i="6"/>
  <c r="M10" i="6" s="1"/>
  <c r="B2" i="6"/>
  <c r="D30" i="5"/>
  <c r="D38" i="5" l="1"/>
  <c r="D36" i="5"/>
  <c r="D32" i="5"/>
  <c r="G28" i="5"/>
  <c r="D28" i="5"/>
  <c r="C26" i="5"/>
  <c r="D25" i="5"/>
  <c r="D24" i="5"/>
  <c r="D23" i="5"/>
  <c r="D22" i="5"/>
  <c r="D21" i="5"/>
  <c r="D20" i="5"/>
  <c r="D19" i="5"/>
  <c r="D18" i="5"/>
  <c r="D17" i="5"/>
  <c r="D16" i="5"/>
  <c r="C13" i="5"/>
  <c r="D11" i="5"/>
  <c r="D9" i="5"/>
  <c r="D6" i="5"/>
  <c r="C42" i="5" l="1"/>
  <c r="D26" i="5"/>
  <c r="D13" i="5"/>
</calcChain>
</file>

<file path=xl/sharedStrings.xml><?xml version="1.0" encoding="utf-8"?>
<sst xmlns="http://schemas.openxmlformats.org/spreadsheetml/2006/main" count="160" uniqueCount="139">
  <si>
    <t xml:space="preserve">TOTAL VALOR ASEGURADO </t>
  </si>
  <si>
    <t xml:space="preserve">Subtotal Bienes recibidos en dación de pagos </t>
  </si>
  <si>
    <t xml:space="preserve">VALOR A ASEGURAR </t>
  </si>
  <si>
    <t xml:space="preserve">ÍTEM </t>
  </si>
  <si>
    <t>ANEXO 4 - LISTADO DE BIENES A ASEGURAR BAJO EL SEGURO DE TODO RIESGO DAÑOS MATERIALES</t>
  </si>
  <si>
    <t xml:space="preserve">FONDO PARA EL FINANCIAMIENTO DEL SECTOR AGROPECUARIO - FINAGRO              </t>
  </si>
  <si>
    <t>09008165</t>
  </si>
  <si>
    <t xml:space="preserve">CAMPERO </t>
  </si>
  <si>
    <t>TOYOTA</t>
  </si>
  <si>
    <t>RMQ449</t>
  </si>
  <si>
    <t xml:space="preserve">JTEBU4JR6D5101114 </t>
  </si>
  <si>
    <t xml:space="preserve">4RUNNER SR5 AT 4000 </t>
  </si>
  <si>
    <t>NDS714</t>
  </si>
  <si>
    <t>1J8GR48K69C507121</t>
  </si>
  <si>
    <t>JEEP</t>
  </si>
  <si>
    <t xml:space="preserve">DBT795 </t>
  </si>
  <si>
    <t>09006150</t>
  </si>
  <si>
    <t>8AJZX69G7E9203801</t>
  </si>
  <si>
    <t>CAMIONETA</t>
  </si>
  <si>
    <t xml:space="preserve">FORTUNER 4X2 AT </t>
  </si>
  <si>
    <t>HSU086</t>
  </si>
  <si>
    <t>2TR7647632</t>
  </si>
  <si>
    <t>4RUNNER SR5</t>
  </si>
  <si>
    <t>1GRA369582</t>
  </si>
  <si>
    <t xml:space="preserve">JTEBU4JR0C5077374 </t>
  </si>
  <si>
    <t>VALOR ASEGURADO</t>
  </si>
  <si>
    <t xml:space="preserve">2. Bienes recibidos en dación de pago </t>
  </si>
  <si>
    <t>1GRA507148</t>
  </si>
  <si>
    <t>2.2. FINCA EL SILENCIO, SAN ESTANISLAO DE KOSTKA - BOLIVAR (Participación 8,75%)</t>
  </si>
  <si>
    <t>2.1. Casa Aposentos (Sopó / Cundinamarca) - PROTAG // Condominio Aposentos Country Club, Parcelación aposentos Casa 106 y 108  (Participación 82,42%)</t>
  </si>
  <si>
    <t>2.4. Conde Aparicio - Edificio, Carrera 5 No 24-33- 37 Ibagué (Participación 7,6%)</t>
  </si>
  <si>
    <t>2.5. BODEGA - CARRERA 5 Y 6 5-38 CALLE 84 -POPAYAN.  (Participación 36,26%)</t>
  </si>
  <si>
    <t>Carrera 13 No. 28-17 Oficinas 201, 301, 401, 501.</t>
  </si>
  <si>
    <t>Calle 28 No. 13-22 Depósitos 113 y 114</t>
  </si>
  <si>
    <t>Calle 28 No. 13-22 Garajes 32, 33, 34, 35, 36, 37, 38, 42, 43, 44, 47, 48, 88, 89, 90, 91, 92 y 93</t>
  </si>
  <si>
    <t>Carrera 13 No. 28-01 Oficinas 301 y 302</t>
  </si>
  <si>
    <t>Calle 28 No. 13-22 Garajes 24, 25, 26 y 27</t>
  </si>
  <si>
    <t>Carrera 13 No. 28-01 Oficina 401 Torre B</t>
  </si>
  <si>
    <t>Calle 28 No. 13-22 Garajes 76,, 77, 78, 79 y 80</t>
  </si>
  <si>
    <t xml:space="preserve">1. Inmuebles Propios </t>
  </si>
  <si>
    <t xml:space="preserve">Subtotal Inmuebles Propios </t>
  </si>
  <si>
    <t xml:space="preserve">3. Equipo eléctrico y electrónico </t>
  </si>
  <si>
    <t>Riesgo 1</t>
  </si>
  <si>
    <t>Riesgo 2</t>
  </si>
  <si>
    <t>Riesgo 3</t>
  </si>
  <si>
    <t>Riesgo 4</t>
  </si>
  <si>
    <t>Riesgo 5</t>
  </si>
  <si>
    <t>Riesgo 7</t>
  </si>
  <si>
    <t>Riesgo 6</t>
  </si>
  <si>
    <t>Riesgo 8</t>
  </si>
  <si>
    <t>Riesgo 9</t>
  </si>
  <si>
    <t>Riesgo 10</t>
  </si>
  <si>
    <t>Riesgo 11</t>
  </si>
  <si>
    <t>Riesgo 12</t>
  </si>
  <si>
    <t>Riesgo 13</t>
  </si>
  <si>
    <t>Riesgo 14</t>
  </si>
  <si>
    <t>Riesgo 15</t>
  </si>
  <si>
    <t>Riesgo 17</t>
  </si>
  <si>
    <t>Riesgo 18</t>
  </si>
  <si>
    <t>N/A</t>
  </si>
  <si>
    <t>Objetos de valor (Valor admitido)</t>
  </si>
  <si>
    <t>Dineros</t>
  </si>
  <si>
    <t>Muebles y Enseres</t>
  </si>
  <si>
    <t>Mercancias</t>
  </si>
  <si>
    <t>Total</t>
  </si>
  <si>
    <t>RIESGO</t>
  </si>
  <si>
    <t>INDICE VAR.</t>
  </si>
  <si>
    <t>2.3. FINCA SAN ONOFRE - CARTAGENERA DE ACUACULTURA  (Participación 3,03%)</t>
  </si>
  <si>
    <t>2.6. BODEGA - CARRERA 15 LOTE , CARRERA 15 # 19-14-18-40 (CENTRO) GRANADA  (Participación 36,26%)</t>
  </si>
  <si>
    <t>2.7. BODEGA - Cra. 23#9-05/15  ACACIAS (Participación 36,26%)</t>
  </si>
  <si>
    <t>2.8. BODEGA IPIALES  (Participación 36,26%)</t>
  </si>
  <si>
    <t>2.9. BODEGA PUERTO LOPEZ - CASA LOTE - CALLE 4A NO. 8-32/34/38/42/46/48 (Participacion 36,26%)</t>
  </si>
  <si>
    <t>2.10. Molino De Arroz -Carretera del amor Km 1.5, Vereda Apiay - Villavicencio (Paticipacion 25,04%)</t>
  </si>
  <si>
    <t>INDICE VAR. 6%</t>
  </si>
  <si>
    <t>4. Moviles y portatiles</t>
  </si>
  <si>
    <t xml:space="preserve">5. Muebles y enseres </t>
  </si>
  <si>
    <t>6. Títulos valor, dineros en efectivo dentro y fuera de caja fuerte</t>
  </si>
  <si>
    <t>7. Objetos de valor (Valor admitido)</t>
  </si>
  <si>
    <t xml:space="preserve">8. Equipo y maquinaria </t>
  </si>
  <si>
    <t>9. Mercancías</t>
  </si>
  <si>
    <t xml:space="preserve">No </t>
  </si>
  <si>
    <t>Placa</t>
  </si>
  <si>
    <t xml:space="preserve">Marca </t>
  </si>
  <si>
    <t>Clase</t>
  </si>
  <si>
    <t>Tipo</t>
  </si>
  <si>
    <t>Modelo</t>
  </si>
  <si>
    <t xml:space="preserve">MOTOR </t>
  </si>
  <si>
    <t>CHASIS</t>
  </si>
  <si>
    <t>CÓDIGO FASECOLDA</t>
  </si>
  <si>
    <t xml:space="preserve">VALOR FASECOLDA </t>
  </si>
  <si>
    <t>ACCESORIOS</t>
  </si>
  <si>
    <t>VALOR TOTAL ASEGURADO</t>
  </si>
  <si>
    <t>GRAND CHEROKEE – LAREDO AT</t>
  </si>
  <si>
    <t>04208074</t>
  </si>
  <si>
    <t>TOTAL</t>
  </si>
  <si>
    <r>
      <rPr>
        <b/>
        <sz val="10"/>
        <color indexed="8"/>
        <rFont val="Arial Narrow"/>
        <family val="2"/>
      </rPr>
      <t>NOTA</t>
    </r>
    <r>
      <rPr>
        <sz val="10"/>
        <color indexed="8"/>
        <rFont val="Arial Narrow"/>
        <family val="2"/>
      </rPr>
      <t>: LOS VALORES ASEGURADOS CORRESPONDEN A LA GUIA  DE VALORES DE FASECOLDA No. 277 DE SEPTIEMBRE DE 2019</t>
    </r>
  </si>
  <si>
    <t>ANEXO NO. 5 - RELACIÓN DE VEHÍCULOS</t>
  </si>
  <si>
    <t>Cargo Actual Asegurado</t>
  </si>
  <si>
    <t>Tipo de Nivel</t>
  </si>
  <si>
    <t>Asesor de comision agropecuaria</t>
  </si>
  <si>
    <t>Asesor presidencia</t>
  </si>
  <si>
    <t>Asesor tecnico presidencia</t>
  </si>
  <si>
    <t>Director credito e ICR</t>
  </si>
  <si>
    <t>Director de innovacion y proyectos</t>
  </si>
  <si>
    <t>Director de microfinanzas</t>
  </si>
  <si>
    <t>Director de operaciones tecnologicas</t>
  </si>
  <si>
    <t>Director de servicios administrativos</t>
  </si>
  <si>
    <t>Director gestion de recuperacion</t>
  </si>
  <si>
    <t>Director-back office</t>
  </si>
  <si>
    <t>Director contabilidad</t>
  </si>
  <si>
    <t>Director contratacion</t>
  </si>
  <si>
    <t>Director de canales</t>
  </si>
  <si>
    <t>Directorde cartera</t>
  </si>
  <si>
    <t>Director de estadisticas</t>
  </si>
  <si>
    <t>Director de fondos de inversion</t>
  </si>
  <si>
    <t>Director de administración de garantias</t>
  </si>
  <si>
    <t>Director de registro de operaciones</t>
  </si>
  <si>
    <t>Director de talento humano</t>
  </si>
  <si>
    <t>Director forestal</t>
  </si>
  <si>
    <t>Director juridica</t>
  </si>
  <si>
    <t>Director tesoreria</t>
  </si>
  <si>
    <t>Director unidad de gestion de riesgos agropecuarios</t>
  </si>
  <si>
    <t>Gerencia administrativa</t>
  </si>
  <si>
    <t>Gerencia de planeacion</t>
  </si>
  <si>
    <t>Gerencia de riesgos</t>
  </si>
  <si>
    <t>Gerencia de tecnologia</t>
  </si>
  <si>
    <t>Jefe oficina de control y promocion del desarrollo</t>
  </si>
  <si>
    <t>Presidencia</t>
  </si>
  <si>
    <t>Vicepresidencia de garantias y riesgos agropecuariosi</t>
  </si>
  <si>
    <t>Vicepresidencia comercial</t>
  </si>
  <si>
    <t>Vicepresidencia de inversiones</t>
  </si>
  <si>
    <t>Vicepresidencia financiera</t>
  </si>
  <si>
    <t>Vicepresidencia operaciones</t>
  </si>
  <si>
    <t>Secretario general presidencia</t>
  </si>
  <si>
    <t>Director de gremios y organizaciones</t>
  </si>
  <si>
    <t>Miembros de junta directiva y supplentes</t>
  </si>
  <si>
    <t>Asesor de comunicaciones</t>
  </si>
  <si>
    <t>Profesional IV de gestion documental</t>
  </si>
  <si>
    <t>ANEXO No. 6 - CARGOS ASEGURADOS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</si>
</sst>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3" formatCode="_-* #,##0.00_-;\-* #,##0.00_-;_-* &quot;-&quot;??_-;_-@_-"/>
    <numFmt numFmtId="164" formatCode="&quot;$&quot;#,##0;[Red]\-&quot;$&quot;#,##0"/>
    <numFmt numFmtId="165" formatCode="&quot;$&quot;#,##0.00;[Red]\-&quot;$&quot;#,##0.00"/>
    <numFmt numFmtId="166" formatCode="_-&quot;$&quot;* #,##0.00_-;\-&quot;$&quot;* #,##0.00_-;_-&quot;$&quot;* &quot;-&quot;??_-;_-@_-"/>
    <numFmt numFmtId="167" formatCode="_-* #,##0\ _€_-;\-* #,##0\ _€_-;_-* &quot;-&quot;\ _€_-;_-@_-"/>
    <numFmt numFmtId="168" formatCode="_-* #,##0.00\ _€_-;\-* #,##0.00\ _€_-;_-* &quot;-&quot;??\ _€_-;_-@_-"/>
    <numFmt numFmtId="169" formatCode="[$$-240A]\ #,##0"/>
    <numFmt numFmtId="170" formatCode="_ [$€-2]\ * #,##0.00_ ;_ [$€-2]\ * \-#,##0.00_ ;_ [$€-2]\ * \-??_ "/>
    <numFmt numFmtId="171" formatCode="_-[$€-2]* #,##0.00_-;\-[$€-2]* #,##0.00_-;_-[$€-2]* \-??_-"/>
    <numFmt numFmtId="172" formatCode="_-[$€-2]* #,##0.00_-;\-[$€-2]* #,##0.00_-;_-[$€-2]* &quot;-&quot;??_-"/>
    <numFmt numFmtId="173" formatCode="_-* #,##0\ _p_t_a_-;\-* #,##0\ _p_t_a_-;_-* &quot;-&quot;\ _p_t_a_-;_-@_-"/>
    <numFmt numFmtId="174" formatCode="_(* #,##0.00_);_(* \(#,##0.00\);_(* &quot;-&quot;??_);_(@_)"/>
    <numFmt numFmtId="175" formatCode="_-* #,##0.00_-;\-* #,##0.00_-;_-* \-??_-;_-@_-"/>
    <numFmt numFmtId="176" formatCode="_ * #,##0.00_ ;_ * \-#,##0.00_ ;_ * &quot;-&quot;??_ ;_ @_ "/>
    <numFmt numFmtId="177" formatCode="_ * #,##0.00_ ;_ * \-#,##0.00_ ;_ * \-??_ ;_ @_ "/>
    <numFmt numFmtId="178" formatCode="_(&quot;$&quot;\ * #,##0.00_);_(&quot;$&quot;\ * \(#,##0.00\);_(&quot;$&quot;\ * &quot;-&quot;??_);_(@_)"/>
    <numFmt numFmtId="179" formatCode="_ &quot;$&quot;\ * #,##0.00_ ;_ &quot;$&quot;\ * \-#,##0.00_ ;_ &quot;$&quot;\ * &quot;-&quot;??_ ;_ @_ "/>
    <numFmt numFmtId="180" formatCode="_ &quot;$ &quot;* #,##0.00_ ;_ &quot;$ &quot;* \-#,##0.00_ ;_ &quot;$ &quot;* \-??_ ;_ @_ "/>
    <numFmt numFmtId="181" formatCode="_-* #,##0.00\ _F_-;\-* #,##0.00\ _F_-;_-* &quot;-&quot;??\ _F_-;_-@_-"/>
    <numFmt numFmtId="182" formatCode="_-\$* #,##0.00_-;&quot;-$&quot;* #,##0.00_-;_-\$* \-??_-;_-@_-"/>
    <numFmt numFmtId="183" formatCode="&quot;$&quot;#,##0_);[Red]\(&quot;$&quot;#,##0\)"/>
    <numFmt numFmtId="184" formatCode="_-* #,##0\ _€_-;\-* #,##0\ _€_-;_-* &quot;-&quot;??\ _€_-;_-@_-"/>
    <numFmt numFmtId="185" formatCode="[$$-240A]#,##0"/>
    <numFmt numFmtId="186" formatCode="&quot;$&quot;\ #,##0"/>
    <numFmt numFmtId="187" formatCode="_ [$€-2]\ * #,##0.00_ ;_ [$€-2]\ * \-#,##0.00_ ;_ [$€-2]\ * &quot;-&quot;??_ "/>
    <numFmt numFmtId="188" formatCode="0.0000"/>
    <numFmt numFmtId="189" formatCode="_(* #,##0_);_(* \(#,##0\);_(* &quot;-&quot;??_);_(@_)"/>
    <numFmt numFmtId="190" formatCode="_-* #,##0_-;\-* #,##0_-;_-* \-??_-;_-@_-"/>
    <numFmt numFmtId="191" formatCode="&quot;$&quot;\ #,##0_);[Red]\(&quot;$&quot;\ #,##0\)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sz val="11"/>
      <color rgb="FFFF0000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indexed="8"/>
      <name val="Tahoma"/>
      <family val="2"/>
    </font>
    <font>
      <sz val="12"/>
      <name val="Arial Narrow"/>
      <family val="2"/>
    </font>
    <font>
      <sz val="8"/>
      <color theme="1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indexed="8"/>
      <name val="Arial Narrow"/>
      <family val="2"/>
    </font>
    <font>
      <sz val="11"/>
      <color indexed="10"/>
      <name val="Arial Narrow"/>
      <family val="2"/>
    </font>
    <font>
      <sz val="10"/>
      <color indexed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0"/>
      <color indexed="9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200">
    <xf numFmtId="0" fontId="0" fillId="0" borderId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0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69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69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6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2" fontId="1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1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1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1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1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1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169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9" fontId="2" fillId="0" borderId="0"/>
    <xf numFmtId="0" fontId="2" fillId="0" borderId="0"/>
    <xf numFmtId="169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  <xf numFmtId="0" fontId="14" fillId="0" borderId="0"/>
    <xf numFmtId="0" fontId="1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5" fillId="0" borderId="0"/>
    <xf numFmtId="169" fontId="15" fillId="0" borderId="0"/>
    <xf numFmtId="0" fontId="2" fillId="0" borderId="0"/>
    <xf numFmtId="169" fontId="2" fillId="0" borderId="0"/>
    <xf numFmtId="0" fontId="2" fillId="0" borderId="0"/>
    <xf numFmtId="0" fontId="12" fillId="0" borderId="0"/>
    <xf numFmtId="0" fontId="12" fillId="0" borderId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6" fillId="22" borderId="12" applyNumberFormat="0" applyAlignment="0" applyProtection="0"/>
    <xf numFmtId="0" fontId="26" fillId="22" borderId="12" applyNumberFormat="0" applyAlignment="0" applyProtection="0"/>
    <xf numFmtId="0" fontId="26" fillId="22" borderId="12" applyNumberFormat="0" applyAlignment="0" applyProtection="0"/>
    <xf numFmtId="0" fontId="26" fillId="22" borderId="12" applyNumberFormat="0" applyAlignment="0" applyProtection="0"/>
    <xf numFmtId="0" fontId="26" fillId="22" borderId="12" applyNumberFormat="0" applyAlignment="0" applyProtection="0"/>
    <xf numFmtId="0" fontId="27" fillId="23" borderId="13" applyNumberFormat="0" applyAlignment="0" applyProtection="0"/>
    <xf numFmtId="0" fontId="27" fillId="23" borderId="13" applyNumberFormat="0" applyAlignment="0" applyProtection="0"/>
    <xf numFmtId="0" fontId="27" fillId="23" borderId="13" applyNumberFormat="0" applyAlignment="0" applyProtection="0"/>
    <xf numFmtId="0" fontId="27" fillId="23" borderId="13" applyNumberFormat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30" fillId="9" borderId="12" applyNumberFormat="0" applyAlignment="0" applyProtection="0"/>
    <xf numFmtId="0" fontId="30" fillId="9" borderId="12" applyNumberFormat="0" applyAlignment="0" applyProtection="0"/>
    <xf numFmtId="0" fontId="30" fillId="9" borderId="12" applyNumberFormat="0" applyAlignment="0" applyProtection="0"/>
    <xf numFmtId="0" fontId="30" fillId="9" borderId="12" applyNumberFormat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43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11" fillId="0" borderId="0" applyFont="0" applyFill="0" applyBorder="0" applyAlignment="0" applyProtection="0"/>
    <xf numFmtId="188" fontId="2" fillId="0" borderId="0" applyFont="0" applyFill="0" applyBorder="0" applyAlignment="0" applyProtection="0"/>
    <xf numFmtId="175" fontId="2" fillId="0" borderId="0" applyFill="0" applyBorder="0" applyAlignment="0" applyProtection="0"/>
    <xf numFmtId="176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5" fontId="2" fillId="0" borderId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7" fontId="2" fillId="0" borderId="0" applyFill="0" applyBorder="0" applyAlignment="0" applyProtection="0"/>
    <xf numFmtId="177" fontId="2" fillId="0" borderId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89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90" fontId="2" fillId="0" borderId="0" applyFill="0" applyBorder="0" applyAlignment="0" applyProtection="0"/>
    <xf numFmtId="181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80" fontId="2" fillId="0" borderId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0" fontId="2" fillId="0" borderId="0" applyFill="0" applyBorder="0" applyAlignment="0" applyProtection="0"/>
    <xf numFmtId="179" fontId="2" fillId="0" borderId="0" applyFont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82" fontId="2" fillId="0" borderId="0" applyFill="0" applyBorder="0" applyAlignment="0" applyProtection="0"/>
    <xf numFmtId="166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182" fontId="2" fillId="0" borderId="0" applyFill="0" applyBorder="0" applyAlignment="0" applyProtection="0"/>
    <xf numFmtId="178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34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169" fontId="14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5" fillId="0" borderId="0"/>
    <xf numFmtId="0" fontId="2" fillId="0" borderId="0"/>
    <xf numFmtId="0" fontId="35" fillId="0" borderId="0"/>
    <xf numFmtId="0" fontId="2" fillId="0" borderId="0"/>
    <xf numFmtId="0" fontId="1" fillId="0" borderId="0"/>
    <xf numFmtId="0" fontId="35" fillId="0" borderId="0"/>
    <xf numFmtId="0" fontId="1" fillId="0" borderId="0"/>
    <xf numFmtId="0" fontId="2" fillId="25" borderId="18" applyNumberFormat="0" applyFont="0" applyAlignment="0" applyProtection="0"/>
    <xf numFmtId="0" fontId="2" fillId="25" borderId="18" applyNumberFormat="0" applyFont="0" applyAlignment="0" applyProtection="0"/>
    <xf numFmtId="0" fontId="2" fillId="25" borderId="18" applyNumberFormat="0" applyFont="0" applyAlignment="0" applyProtection="0"/>
    <xf numFmtId="0" fontId="2" fillId="25" borderId="18" applyNumberFormat="0" applyFont="0" applyAlignment="0" applyProtection="0"/>
    <xf numFmtId="0" fontId="36" fillId="22" borderId="1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6" fillId="22" borderId="19" applyNumberFormat="0" applyAlignment="0" applyProtection="0"/>
    <xf numFmtId="0" fontId="36" fillId="22" borderId="19" applyNumberFormat="0" applyAlignment="0" applyProtection="0"/>
    <xf numFmtId="0" fontId="36" fillId="22" borderId="19" applyNumberFormat="0" applyAlignment="0" applyProtection="0"/>
    <xf numFmtId="0" fontId="36" fillId="22" borderId="19" applyNumberFormat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29" fillId="0" borderId="17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</cellStyleXfs>
  <cellXfs count="84">
    <xf numFmtId="0" fontId="0" fillId="0" borderId="0" xfId="0"/>
    <xf numFmtId="184" fontId="0" fillId="0" borderId="0" xfId="1685" applyNumberFormat="1" applyFont="1" applyAlignment="1">
      <alignment horizontal="center" vertical="center"/>
    </xf>
    <xf numFmtId="0" fontId="0" fillId="0" borderId="0" xfId="0" applyAlignment="1">
      <alignment vertical="center"/>
    </xf>
    <xf numFmtId="184" fontId="0" fillId="0" borderId="0" xfId="1685" applyNumberFormat="1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3" fillId="0" borderId="6" xfId="0" applyNumberFormat="1" applyFont="1" applyFill="1" applyBorder="1" applyAlignment="1">
      <alignment horizontal="center" vertical="center"/>
    </xf>
    <xf numFmtId="185" fontId="3" fillId="0" borderId="6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164" fontId="6" fillId="0" borderId="8" xfId="0" applyNumberFormat="1" applyFont="1" applyBorder="1" applyAlignment="1">
      <alignment horizontal="center" vertical="center"/>
    </xf>
    <xf numFmtId="185" fontId="7" fillId="0" borderId="9" xfId="1685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164" fontId="7" fillId="0" borderId="6" xfId="0" applyNumberFormat="1" applyFont="1" applyBorder="1" applyAlignment="1">
      <alignment horizontal="center" vertical="center"/>
    </xf>
    <xf numFmtId="185" fontId="7" fillId="0" borderId="6" xfId="1685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0" fontId="0" fillId="0" borderId="0" xfId="1686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184" fontId="10" fillId="0" borderId="0" xfId="1685" applyNumberFormat="1" applyFont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vertical="center" wrapText="1"/>
    </xf>
    <xf numFmtId="164" fontId="3" fillId="3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85" fontId="7" fillId="0" borderId="10" xfId="1685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vertical="center" wrapText="1"/>
    </xf>
    <xf numFmtId="164" fontId="7" fillId="0" borderId="10" xfId="0" applyNumberFormat="1" applyFont="1" applyBorder="1" applyAlignment="1">
      <alignment horizontal="center" vertical="center"/>
    </xf>
    <xf numFmtId="0" fontId="1" fillId="0" borderId="0" xfId="1687" applyAlignment="1">
      <alignment vertical="center"/>
    </xf>
    <xf numFmtId="0" fontId="7" fillId="0" borderId="0" xfId="1269" applyFont="1" applyFill="1" applyAlignment="1">
      <alignment vertical="center"/>
    </xf>
    <xf numFmtId="3" fontId="3" fillId="0" borderId="10" xfId="1269" applyNumberFormat="1" applyFont="1" applyFill="1" applyBorder="1" applyAlignment="1">
      <alignment horizontal="center" vertical="center" wrapText="1"/>
    </xf>
    <xf numFmtId="0" fontId="3" fillId="0" borderId="10" xfId="1269" applyFont="1" applyFill="1" applyBorder="1" applyAlignment="1">
      <alignment horizontal="center" vertical="center" wrapText="1"/>
    </xf>
    <xf numFmtId="3" fontId="7" fillId="0" borderId="10" xfId="1269" applyNumberFormat="1" applyFont="1" applyFill="1" applyBorder="1" applyAlignment="1">
      <alignment horizontal="center" vertical="center"/>
    </xf>
    <xf numFmtId="0" fontId="7" fillId="0" borderId="10" xfId="1269" applyFont="1" applyFill="1" applyBorder="1" applyAlignment="1">
      <alignment horizontal="center" vertical="center"/>
    </xf>
    <xf numFmtId="0" fontId="7" fillId="0" borderId="10" xfId="1269" applyFont="1" applyFill="1" applyBorder="1" applyAlignment="1">
      <alignment vertical="center"/>
    </xf>
    <xf numFmtId="0" fontId="7" fillId="0" borderId="10" xfId="1269" applyFont="1" applyFill="1" applyBorder="1" applyAlignment="1">
      <alignment horizontal="left" vertical="center"/>
    </xf>
    <xf numFmtId="1" fontId="7" fillId="0" borderId="10" xfId="1269" applyNumberFormat="1" applyFont="1" applyFill="1" applyBorder="1" applyAlignment="1">
      <alignment horizontal="center" vertical="center"/>
    </xf>
    <xf numFmtId="169" fontId="7" fillId="0" borderId="10" xfId="1269" applyNumberFormat="1" applyFont="1" applyFill="1" applyBorder="1" applyAlignment="1">
      <alignment vertical="center"/>
    </xf>
    <xf numFmtId="49" fontId="7" fillId="0" borderId="10" xfId="1269" applyNumberFormat="1" applyFont="1" applyFill="1" applyBorder="1" applyAlignment="1">
      <alignment horizontal="center" vertical="center"/>
    </xf>
    <xf numFmtId="169" fontId="7" fillId="2" borderId="10" xfId="1269" applyNumberFormat="1" applyFont="1" applyFill="1" applyBorder="1" applyAlignment="1">
      <alignment vertical="center"/>
    </xf>
    <xf numFmtId="186" fontId="7" fillId="0" borderId="10" xfId="1269" applyNumberFormat="1" applyFont="1" applyFill="1" applyBorder="1" applyAlignment="1">
      <alignment horizontal="right" vertical="center"/>
    </xf>
    <xf numFmtId="3" fontId="19" fillId="0" borderId="0" xfId="1269" applyNumberFormat="1" applyFont="1" applyFill="1" applyAlignment="1">
      <alignment horizontal="right" vertical="center"/>
    </xf>
    <xf numFmtId="0" fontId="19" fillId="0" borderId="0" xfId="1269" applyFont="1" applyFill="1" applyAlignment="1">
      <alignment vertical="center"/>
    </xf>
    <xf numFmtId="0" fontId="19" fillId="0" borderId="0" xfId="1269" applyNumberFormat="1" applyFont="1" applyFill="1" applyAlignment="1">
      <alignment vertical="center"/>
    </xf>
    <xf numFmtId="169" fontId="3" fillId="0" borderId="1" xfId="1269" applyNumberFormat="1" applyFont="1" applyFill="1" applyBorder="1" applyAlignment="1">
      <alignment horizontal="right" vertical="center"/>
    </xf>
    <xf numFmtId="186" fontId="3" fillId="0" borderId="1" xfId="1269" applyNumberFormat="1" applyFont="1" applyFill="1" applyBorder="1" applyAlignment="1">
      <alignment vertical="center"/>
    </xf>
    <xf numFmtId="3" fontId="20" fillId="0" borderId="0" xfId="1269" applyNumberFormat="1" applyFont="1" applyFill="1" applyAlignment="1">
      <alignment horizontal="right" vertical="center"/>
    </xf>
    <xf numFmtId="0" fontId="20" fillId="0" borderId="0" xfId="1269" applyFont="1" applyFill="1" applyAlignment="1">
      <alignment vertical="center"/>
    </xf>
    <xf numFmtId="0" fontId="20" fillId="0" borderId="0" xfId="1269" applyNumberFormat="1" applyFont="1" applyFill="1" applyAlignment="1">
      <alignment vertical="center"/>
    </xf>
    <xf numFmtId="0" fontId="8" fillId="0" borderId="0" xfId="1269" applyFont="1" applyFill="1" applyBorder="1" applyAlignment="1">
      <alignment horizontal="center" vertical="center"/>
    </xf>
    <xf numFmtId="169" fontId="8" fillId="0" borderId="0" xfId="1269" applyNumberFormat="1" applyFont="1" applyFill="1" applyBorder="1" applyAlignment="1">
      <alignment horizontal="right" vertical="center"/>
    </xf>
    <xf numFmtId="186" fontId="8" fillId="0" borderId="0" xfId="1269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vertical="center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85" fontId="7" fillId="0" borderId="4" xfId="1685" applyNumberFormat="1" applyFont="1" applyBorder="1" applyAlignment="1">
      <alignment horizontal="center" vertical="center"/>
    </xf>
    <xf numFmtId="185" fontId="7" fillId="0" borderId="2" xfId="1685" applyNumberFormat="1" applyFont="1" applyBorder="1" applyAlignment="1">
      <alignment horizontal="center" vertical="center"/>
    </xf>
    <xf numFmtId="185" fontId="7" fillId="0" borderId="1" xfId="1685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1" xfId="1269" applyFont="1" applyFill="1" applyBorder="1" applyAlignment="1">
      <alignment horizontal="center" vertical="center"/>
    </xf>
    <xf numFmtId="0" fontId="18" fillId="0" borderId="10" xfId="1269" applyFont="1" applyFill="1" applyBorder="1" applyAlignment="1">
      <alignment horizontal="center" vertical="center"/>
    </xf>
    <xf numFmtId="0" fontId="3" fillId="0" borderId="10" xfId="1269" applyFont="1" applyFill="1" applyBorder="1" applyAlignment="1">
      <alignment horizontal="center" vertical="center"/>
    </xf>
    <xf numFmtId="3" fontId="21" fillId="0" borderId="0" xfId="1269" applyNumberFormat="1" applyFont="1" applyFill="1" applyAlignment="1">
      <alignment horizontal="center" vertical="center"/>
    </xf>
    <xf numFmtId="0" fontId="40" fillId="26" borderId="7" xfId="0" applyFont="1" applyFill="1" applyBorder="1" applyAlignment="1">
      <alignment horizontal="center" vertical="center" wrapText="1" shrinkToFit="1"/>
    </xf>
    <xf numFmtId="0" fontId="40" fillId="26" borderId="9" xfId="0" applyFont="1" applyFill="1" applyBorder="1" applyAlignment="1">
      <alignment horizontal="center" vertical="center" wrapText="1" shrinkToFit="1"/>
    </xf>
  </cellXfs>
  <cellStyles count="2200">
    <cellStyle name="_Anexo __  RCSP Condiciones Obligatorias" xfId="1688"/>
    <cellStyle name="_Anexo __ Autos Condiciones Obligatorias" xfId="1689"/>
    <cellStyle name="_Anexo __ Manejo Condiciones Obligatorias" xfId="1690"/>
    <cellStyle name="_Anexo 1 Habilitantes" xfId="1691"/>
    <cellStyle name="_Anexo 2 Condiciones Obligatorias" xfId="1692"/>
    <cellStyle name="_EVALUACION TECNICA METROVIVIENDA 2010" xfId="1"/>
    <cellStyle name="_EVALUACION TECNICA METROVIVIENDA 2010 2" xfId="2"/>
    <cellStyle name="_EVALUACION TECNICA METROVIVIENDA 2010_INFORME DE EVALUACION TECNICO PRELIMINAR AJUSTADO" xfId="3"/>
    <cellStyle name="_Formato slips estándar" xfId="1693"/>
    <cellStyle name="_Formato slips estándar_Adenda Grupo 2 COMP MC" xfId="1694"/>
    <cellStyle name="_Formato slips estándar_Adenda Grupo 2 COMP MCano" xfId="1695"/>
    <cellStyle name="_Formato slips estándar_Condiciones Complementarias TRDM" xfId="1696"/>
    <cellStyle name="_Formato slips estándar_Condiciones Complementarias V7-1-10" xfId="1697"/>
    <cellStyle name="_Formato slips estándar_SlipTecnico Grupo EEB - D&amp;O 6ene10" xfId="1698"/>
    <cellStyle name="_Grupo 1 COMPL. V Adenda F" xfId="1699"/>
    <cellStyle name="_Slip habilitantes DM (Secretaría)" xfId="1700"/>
    <cellStyle name="_Slip habilitantes DM (Secretaría)_Adenda Grupo 2 COMP MC" xfId="1701"/>
    <cellStyle name="_Slip habilitantes DM (Secretaría)_Adenda Grupo 2 COMP MCano" xfId="1702"/>
    <cellStyle name="_Slip habilitantes DM (Secretaría)_Condiciones Complementarias TRDM" xfId="1703"/>
    <cellStyle name="_Slip habilitantes DM (Secretaría)_Condiciones Complementarias V7-1-10" xfId="1704"/>
    <cellStyle name="_Slip habilitantes DM (Secretaría)_SlipTecnico Grupo EEB - D&amp;O 6ene10" xfId="1705"/>
    <cellStyle name="_SLIP RCSP NUEVAS CONDICIONES" xfId="1706"/>
    <cellStyle name="_SLIP RCSP NUEVAS CONDICIONES_Adenda Grupo 2 COMP MC" xfId="1707"/>
    <cellStyle name="_SLIP RCSP NUEVAS CONDICIONES_Adenda Grupo 2 COMP MCano" xfId="1708"/>
    <cellStyle name="_SLIP RCSP NUEVAS CONDICIONES_Condiciones Complementarias TRDM" xfId="1709"/>
    <cellStyle name="_SLIP RCSP NUEVAS CONDICIONES_Condiciones Complementarias V7-1-10" xfId="1710"/>
    <cellStyle name="_SLIP RCSP NUEVAS CONDICIONES_SlipTecnico Grupo EEB - D&amp;O 6ene10" xfId="1711"/>
    <cellStyle name="_Slips RCSP (habilitantes) Secretaría" xfId="1712"/>
    <cellStyle name="_Slips RCSP (habilitantes) Secretaría_Adenda Grupo 2 COMP MC" xfId="1713"/>
    <cellStyle name="_Slips RCSP (habilitantes) Secretaría_Adenda Grupo 2 COMP MCano" xfId="1714"/>
    <cellStyle name="_Slips RCSP (habilitantes) Secretaría_Condiciones Complementarias TRDM" xfId="1715"/>
    <cellStyle name="_Slips RCSP (habilitantes) Secretaría_Condiciones Complementarias V7-1-10" xfId="1716"/>
    <cellStyle name="_Slips RCSP (habilitantes) Secretaría_SlipTecnico Grupo EEB - D&amp;O 6ene10" xfId="1717"/>
    <cellStyle name="_Terminos Solicitados." xfId="1718"/>
    <cellStyle name="20% - Accent1" xfId="1719"/>
    <cellStyle name="20% - Accent2" xfId="1720"/>
    <cellStyle name="20% - Accent3" xfId="1721"/>
    <cellStyle name="20% - Accent4" xfId="1722"/>
    <cellStyle name="20% - Accent5" xfId="1723"/>
    <cellStyle name="20% - Accent6" xfId="1724"/>
    <cellStyle name="20% - Énfasis1 2" xfId="1725"/>
    <cellStyle name="20% - Énfasis1 2 2" xfId="1726"/>
    <cellStyle name="20% - Énfasis1 3" xfId="1727"/>
    <cellStyle name="20% - Énfasis1 4" xfId="1728"/>
    <cellStyle name="20% - Énfasis2 2" xfId="1729"/>
    <cellStyle name="20% - Énfasis2 2 2" xfId="1730"/>
    <cellStyle name="20% - Énfasis2 3" xfId="1731"/>
    <cellStyle name="20% - Énfasis2 4" xfId="1732"/>
    <cellStyle name="20% - Énfasis3 2" xfId="1733"/>
    <cellStyle name="20% - Énfasis3 2 2" xfId="1734"/>
    <cellStyle name="20% - Énfasis3 3" xfId="1735"/>
    <cellStyle name="20% - Énfasis3 4" xfId="1736"/>
    <cellStyle name="20% - Énfasis4 2" xfId="1737"/>
    <cellStyle name="20% - Énfasis4 2 2" xfId="1738"/>
    <cellStyle name="20% - Énfasis4 3" xfId="1739"/>
    <cellStyle name="20% - Énfasis4 4" xfId="1740"/>
    <cellStyle name="20% - Énfasis5 2" xfId="1741"/>
    <cellStyle name="20% - Énfasis5 2 2" xfId="1742"/>
    <cellStyle name="20% - Énfasis5 3" xfId="1743"/>
    <cellStyle name="20% - Énfasis5 4" xfId="1744"/>
    <cellStyle name="20% - Énfasis6 2" xfId="1745"/>
    <cellStyle name="20% - Énfasis6 2 2" xfId="1746"/>
    <cellStyle name="20% - Énfasis6 3" xfId="1747"/>
    <cellStyle name="20% - Énfasis6 4" xfId="1748"/>
    <cellStyle name="40% - Accent1" xfId="1749"/>
    <cellStyle name="40% - Accent2" xfId="1750"/>
    <cellStyle name="40% - Accent3" xfId="1751"/>
    <cellStyle name="40% - Accent4" xfId="1752"/>
    <cellStyle name="40% - Accent5" xfId="1753"/>
    <cellStyle name="40% - Accent6" xfId="1754"/>
    <cellStyle name="40% - Énfasis1 2" xfId="1755"/>
    <cellStyle name="40% - Énfasis1 2 2" xfId="1756"/>
    <cellStyle name="40% - Énfasis1 3" xfId="1757"/>
    <cellStyle name="40% - Énfasis1 4" xfId="1758"/>
    <cellStyle name="40% - Énfasis2 2" xfId="1759"/>
    <cellStyle name="40% - Énfasis2 2 2" xfId="1760"/>
    <cellStyle name="40% - Énfasis2 3" xfId="1761"/>
    <cellStyle name="40% - Énfasis2 4" xfId="1762"/>
    <cellStyle name="40% - Énfasis3 2" xfId="1763"/>
    <cellStyle name="40% - Énfasis3 2 2" xfId="1764"/>
    <cellStyle name="40% - Énfasis3 3" xfId="1765"/>
    <cellStyle name="40% - Énfasis3 4" xfId="1766"/>
    <cellStyle name="40% - Énfasis4 2" xfId="1767"/>
    <cellStyle name="40% - Énfasis4 2 2" xfId="1768"/>
    <cellStyle name="40% - Énfasis4 3" xfId="1769"/>
    <cellStyle name="40% - Énfasis4 4" xfId="1770"/>
    <cellStyle name="40% - Énfasis5 2" xfId="1771"/>
    <cellStyle name="40% - Énfasis5 2 2" xfId="1772"/>
    <cellStyle name="40% - Énfasis5 3" xfId="1773"/>
    <cellStyle name="40% - Énfasis5 4" xfId="1774"/>
    <cellStyle name="40% - Énfasis6 2" xfId="1775"/>
    <cellStyle name="40% - Énfasis6 2 2" xfId="1776"/>
    <cellStyle name="40% - Énfasis6 3" xfId="1777"/>
    <cellStyle name="40% - Énfasis6 4" xfId="1778"/>
    <cellStyle name="60% - Accent1" xfId="1779"/>
    <cellStyle name="60% - Accent2" xfId="1780"/>
    <cellStyle name="60% - Accent3" xfId="1781"/>
    <cellStyle name="60% - Accent4" xfId="1782"/>
    <cellStyle name="60% - Accent5" xfId="1783"/>
    <cellStyle name="60% - Accent6" xfId="1784"/>
    <cellStyle name="60% - Énfasis1 2" xfId="1785"/>
    <cellStyle name="60% - Énfasis1 2 2" xfId="1786"/>
    <cellStyle name="60% - Énfasis1 3" xfId="1787"/>
    <cellStyle name="60% - Énfasis1 4" xfId="1788"/>
    <cellStyle name="60% - Énfasis2 2" xfId="1789"/>
    <cellStyle name="60% - Énfasis2 2 2" xfId="1790"/>
    <cellStyle name="60% - Énfasis2 3" xfId="1791"/>
    <cellStyle name="60% - Énfasis2 4" xfId="1792"/>
    <cellStyle name="60% - Énfasis3 2" xfId="1793"/>
    <cellStyle name="60% - Énfasis3 2 2" xfId="1794"/>
    <cellStyle name="60% - Énfasis3 3" xfId="1795"/>
    <cellStyle name="60% - Énfasis3 4" xfId="1796"/>
    <cellStyle name="60% - Énfasis4 2" xfId="1797"/>
    <cellStyle name="60% - Énfasis4 2 2" xfId="1798"/>
    <cellStyle name="60% - Énfasis4 3" xfId="1799"/>
    <cellStyle name="60% - Énfasis4 4" xfId="1800"/>
    <cellStyle name="60% - Énfasis5 2" xfId="1801"/>
    <cellStyle name="60% - Énfasis5 2 2" xfId="1802"/>
    <cellStyle name="60% - Énfasis5 3" xfId="1803"/>
    <cellStyle name="60% - Énfasis5 4" xfId="1804"/>
    <cellStyle name="60% - Énfasis6 2" xfId="1805"/>
    <cellStyle name="60% - Énfasis6 2 2" xfId="1806"/>
    <cellStyle name="60% - Énfasis6 3" xfId="1807"/>
    <cellStyle name="60% - Énfasis6 4" xfId="1808"/>
    <cellStyle name="Accent1" xfId="1809"/>
    <cellStyle name="Accent2" xfId="1810"/>
    <cellStyle name="Accent3" xfId="1811"/>
    <cellStyle name="Accent4" xfId="1812"/>
    <cellStyle name="Accent5" xfId="1813"/>
    <cellStyle name="Accent6" xfId="1814"/>
    <cellStyle name="Bad" xfId="1815"/>
    <cellStyle name="Buena 2" xfId="1816"/>
    <cellStyle name="Buena 2 2" xfId="1817"/>
    <cellStyle name="Buena 3" xfId="1818"/>
    <cellStyle name="Buena 4" xfId="1819"/>
    <cellStyle name="Calculation" xfId="1820"/>
    <cellStyle name="Cálculo 2" xfId="1821"/>
    <cellStyle name="Cálculo 2 2" xfId="1822"/>
    <cellStyle name="Cálculo 3" xfId="1823"/>
    <cellStyle name="Cálculo 4" xfId="1824"/>
    <cellStyle name="Celda de comprobación 2" xfId="1825"/>
    <cellStyle name="Celda de comprobación 2 2" xfId="1826"/>
    <cellStyle name="Celda de comprobación 3" xfId="1827"/>
    <cellStyle name="Celda de comprobación 4" xfId="1828"/>
    <cellStyle name="Celda vinculada 2" xfId="1829"/>
    <cellStyle name="Celda vinculada 2 2" xfId="1830"/>
    <cellStyle name="Celda vinculada 3" xfId="1831"/>
    <cellStyle name="Celda vinculada 4" xfId="1832"/>
    <cellStyle name="Encabezado 4 2" xfId="1833"/>
    <cellStyle name="Encabezado 4 2 2" xfId="1834"/>
    <cellStyle name="Encabezado 4 3" xfId="1835"/>
    <cellStyle name="Encabezado 4 4" xfId="1836"/>
    <cellStyle name="Énfasis1 2" xfId="1837"/>
    <cellStyle name="Énfasis1 2 2" xfId="1838"/>
    <cellStyle name="Énfasis1 3" xfId="1839"/>
    <cellStyle name="Énfasis1 4" xfId="1840"/>
    <cellStyle name="Énfasis2 2" xfId="1841"/>
    <cellStyle name="Énfasis2 2 2" xfId="1842"/>
    <cellStyle name="Énfasis2 3" xfId="1843"/>
    <cellStyle name="Énfasis2 4" xfId="1844"/>
    <cellStyle name="Énfasis3 2" xfId="1845"/>
    <cellStyle name="Énfasis3 2 2" xfId="1846"/>
    <cellStyle name="Énfasis3 3" xfId="1847"/>
    <cellStyle name="Énfasis3 4" xfId="1848"/>
    <cellStyle name="Énfasis4 2" xfId="1849"/>
    <cellStyle name="Énfasis4 2 2" xfId="1850"/>
    <cellStyle name="Énfasis4 3" xfId="1851"/>
    <cellStyle name="Énfasis4 4" xfId="1852"/>
    <cellStyle name="Énfasis5 2" xfId="1853"/>
    <cellStyle name="Énfasis5 2 2" xfId="1854"/>
    <cellStyle name="Énfasis5 3" xfId="1855"/>
    <cellStyle name="Énfasis5 4" xfId="1856"/>
    <cellStyle name="Énfasis6 2" xfId="1857"/>
    <cellStyle name="Énfasis6 2 2" xfId="1858"/>
    <cellStyle name="Énfasis6 3" xfId="1859"/>
    <cellStyle name="Énfasis6 4" xfId="1860"/>
    <cellStyle name="Entrada 2" xfId="1861"/>
    <cellStyle name="Entrada 2 2" xfId="1862"/>
    <cellStyle name="Entrada 3" xfId="1863"/>
    <cellStyle name="Entrada 4" xfId="1864"/>
    <cellStyle name="Estilo 1" xfId="4"/>
    <cellStyle name="Estilo 1 10" xfId="5"/>
    <cellStyle name="Estilo 1 10 2" xfId="6"/>
    <cellStyle name="Estilo 1 100" xfId="7"/>
    <cellStyle name="Estilo 1 101" xfId="8"/>
    <cellStyle name="Estilo 1 102" xfId="9"/>
    <cellStyle name="Estilo 1 103" xfId="10"/>
    <cellStyle name="Estilo 1 11" xfId="11"/>
    <cellStyle name="Estilo 1 11 2" xfId="12"/>
    <cellStyle name="Estilo 1 12" xfId="13"/>
    <cellStyle name="Estilo 1 12 2" xfId="14"/>
    <cellStyle name="Estilo 1 13" xfId="15"/>
    <cellStyle name="Estilo 1 13 2" xfId="16"/>
    <cellStyle name="Estilo 1 14" xfId="17"/>
    <cellStyle name="Estilo 1 14 2" xfId="18"/>
    <cellStyle name="Estilo 1 15" xfId="19"/>
    <cellStyle name="Estilo 1 15 2" xfId="20"/>
    <cellStyle name="Estilo 1 16" xfId="21"/>
    <cellStyle name="Estilo 1 16 2" xfId="22"/>
    <cellStyle name="Estilo 1 17" xfId="23"/>
    <cellStyle name="Estilo 1 17 2" xfId="24"/>
    <cellStyle name="Estilo 1 18" xfId="25"/>
    <cellStyle name="Estilo 1 18 2" xfId="26"/>
    <cellStyle name="Estilo 1 19" xfId="27"/>
    <cellStyle name="Estilo 1 19 2" xfId="28"/>
    <cellStyle name="Estilo 1 2" xfId="29"/>
    <cellStyle name="Estilo 1 2 2" xfId="30"/>
    <cellStyle name="Estilo 1 2 3" xfId="1865"/>
    <cellStyle name="Estilo 1 20" xfId="31"/>
    <cellStyle name="Estilo 1 20 2" xfId="32"/>
    <cellStyle name="Estilo 1 21" xfId="33"/>
    <cellStyle name="Estilo 1 21 2" xfId="34"/>
    <cellStyle name="Estilo 1 22" xfId="35"/>
    <cellStyle name="Estilo 1 22 2" xfId="36"/>
    <cellStyle name="Estilo 1 23" xfId="37"/>
    <cellStyle name="Estilo 1 23 2" xfId="38"/>
    <cellStyle name="Estilo 1 24" xfId="39"/>
    <cellStyle name="Estilo 1 24 2" xfId="40"/>
    <cellStyle name="Estilo 1 25" xfId="41"/>
    <cellStyle name="Estilo 1 25 2" xfId="42"/>
    <cellStyle name="Estilo 1 26" xfId="43"/>
    <cellStyle name="Estilo 1 26 2" xfId="44"/>
    <cellStyle name="Estilo 1 27" xfId="45"/>
    <cellStyle name="Estilo 1 27 2" xfId="46"/>
    <cellStyle name="Estilo 1 28" xfId="47"/>
    <cellStyle name="Estilo 1 28 2" xfId="48"/>
    <cellStyle name="Estilo 1 29" xfId="49"/>
    <cellStyle name="Estilo 1 29 2" xfId="50"/>
    <cellStyle name="Estilo 1 3" xfId="51"/>
    <cellStyle name="Estilo 1 3 2" xfId="52"/>
    <cellStyle name="Estilo 1 3 3" xfId="1866"/>
    <cellStyle name="Estilo 1 30" xfId="53"/>
    <cellStyle name="Estilo 1 30 2" xfId="54"/>
    <cellStyle name="Estilo 1 31" xfId="55"/>
    <cellStyle name="Estilo 1 31 2" xfId="56"/>
    <cellStyle name="Estilo 1 32" xfId="57"/>
    <cellStyle name="Estilo 1 32 2" xfId="58"/>
    <cellStyle name="Estilo 1 33" xfId="59"/>
    <cellStyle name="Estilo 1 33 2" xfId="60"/>
    <cellStyle name="Estilo 1 34" xfId="61"/>
    <cellStyle name="Estilo 1 34 2" xfId="62"/>
    <cellStyle name="Estilo 1 35" xfId="63"/>
    <cellStyle name="Estilo 1 35 2" xfId="64"/>
    <cellStyle name="Estilo 1 36" xfId="65"/>
    <cellStyle name="Estilo 1 36 2" xfId="66"/>
    <cellStyle name="Estilo 1 37" xfId="67"/>
    <cellStyle name="Estilo 1 37 2" xfId="68"/>
    <cellStyle name="Estilo 1 38" xfId="69"/>
    <cellStyle name="Estilo 1 38 2" xfId="70"/>
    <cellStyle name="Estilo 1 39" xfId="71"/>
    <cellStyle name="Estilo 1 39 2" xfId="72"/>
    <cellStyle name="Estilo 1 4" xfId="73"/>
    <cellStyle name="Estilo 1 4 2" xfId="74"/>
    <cellStyle name="Estilo 1 40" xfId="75"/>
    <cellStyle name="Estilo 1 40 2" xfId="76"/>
    <cellStyle name="Estilo 1 41" xfId="77"/>
    <cellStyle name="Estilo 1 41 2" xfId="1867"/>
    <cellStyle name="Estilo 1 41 3" xfId="1868"/>
    <cellStyle name="Estilo 1 42" xfId="78"/>
    <cellStyle name="Estilo 1 43" xfId="79"/>
    <cellStyle name="Estilo 1 44" xfId="80"/>
    <cellStyle name="Estilo 1 45" xfId="81"/>
    <cellStyle name="Estilo 1 46" xfId="82"/>
    <cellStyle name="Estilo 1 47" xfId="83"/>
    <cellStyle name="Estilo 1 48" xfId="84"/>
    <cellStyle name="Estilo 1 49" xfId="85"/>
    <cellStyle name="Estilo 1 5" xfId="86"/>
    <cellStyle name="Estilo 1 5 2" xfId="87"/>
    <cellStyle name="Estilo 1 50" xfId="88"/>
    <cellStyle name="Estilo 1 51" xfId="89"/>
    <cellStyle name="Estilo 1 52" xfId="90"/>
    <cellStyle name="Estilo 1 53" xfId="91"/>
    <cellStyle name="Estilo 1 54" xfId="92"/>
    <cellStyle name="Estilo 1 55" xfId="93"/>
    <cellStyle name="Estilo 1 56" xfId="94"/>
    <cellStyle name="Estilo 1 57" xfId="95"/>
    <cellStyle name="Estilo 1 58" xfId="96"/>
    <cellStyle name="Estilo 1 59" xfId="97"/>
    <cellStyle name="Estilo 1 6" xfId="98"/>
    <cellStyle name="Estilo 1 6 2" xfId="99"/>
    <cellStyle name="Estilo 1 60" xfId="100"/>
    <cellStyle name="Estilo 1 61" xfId="101"/>
    <cellStyle name="Estilo 1 62" xfId="102"/>
    <cellStyle name="Estilo 1 63" xfId="103"/>
    <cellStyle name="Estilo 1 64" xfId="104"/>
    <cellStyle name="Estilo 1 65" xfId="105"/>
    <cellStyle name="Estilo 1 66" xfId="106"/>
    <cellStyle name="Estilo 1 67" xfId="107"/>
    <cellStyle name="Estilo 1 68" xfId="108"/>
    <cellStyle name="Estilo 1 69" xfId="109"/>
    <cellStyle name="Estilo 1 7" xfId="110"/>
    <cellStyle name="Estilo 1 7 2" xfId="111"/>
    <cellStyle name="Estilo 1 70" xfId="112"/>
    <cellStyle name="Estilo 1 71" xfId="113"/>
    <cellStyle name="Estilo 1 72" xfId="114"/>
    <cellStyle name="Estilo 1 73" xfId="115"/>
    <cellStyle name="Estilo 1 74" xfId="116"/>
    <cellStyle name="Estilo 1 75" xfId="117"/>
    <cellStyle name="Estilo 1 76" xfId="118"/>
    <cellStyle name="Estilo 1 77" xfId="119"/>
    <cellStyle name="Estilo 1 78" xfId="120"/>
    <cellStyle name="Estilo 1 79" xfId="121"/>
    <cellStyle name="Estilo 1 8" xfId="122"/>
    <cellStyle name="Estilo 1 8 2" xfId="123"/>
    <cellStyle name="Estilo 1 80" xfId="124"/>
    <cellStyle name="Estilo 1 81" xfId="125"/>
    <cellStyle name="Estilo 1 82" xfId="126"/>
    <cellStyle name="Estilo 1 83" xfId="127"/>
    <cellStyle name="Estilo 1 84" xfId="128"/>
    <cellStyle name="Estilo 1 85" xfId="129"/>
    <cellStyle name="Estilo 1 86" xfId="130"/>
    <cellStyle name="Estilo 1 87" xfId="131"/>
    <cellStyle name="Estilo 1 88" xfId="132"/>
    <cellStyle name="Estilo 1 89" xfId="133"/>
    <cellStyle name="Estilo 1 9" xfId="134"/>
    <cellStyle name="Estilo 1 9 2" xfId="135"/>
    <cellStyle name="Estilo 1 90" xfId="136"/>
    <cellStyle name="Estilo 1 91" xfId="137"/>
    <cellStyle name="Estilo 1 92" xfId="138"/>
    <cellStyle name="Estilo 1 93" xfId="139"/>
    <cellStyle name="Estilo 1 94" xfId="140"/>
    <cellStyle name="Estilo 1 95" xfId="141"/>
    <cellStyle name="Estilo 1 96" xfId="142"/>
    <cellStyle name="Estilo 1 97" xfId="143"/>
    <cellStyle name="Estilo 1 98" xfId="144"/>
    <cellStyle name="Estilo 1 99" xfId="145"/>
    <cellStyle name="Euro" xfId="146"/>
    <cellStyle name="Euro 10" xfId="147"/>
    <cellStyle name="Euro 11" xfId="148"/>
    <cellStyle name="Euro 12" xfId="149"/>
    <cellStyle name="Euro 13" xfId="150"/>
    <cellStyle name="Euro 14" xfId="151"/>
    <cellStyle name="Euro 15" xfId="152"/>
    <cellStyle name="Euro 16" xfId="153"/>
    <cellStyle name="Euro 17" xfId="154"/>
    <cellStyle name="Euro 18" xfId="155"/>
    <cellStyle name="Euro 19" xfId="156"/>
    <cellStyle name="Euro 2" xfId="157"/>
    <cellStyle name="Euro 2 10" xfId="158"/>
    <cellStyle name="Euro 2 11" xfId="159"/>
    <cellStyle name="Euro 2 12" xfId="160"/>
    <cellStyle name="Euro 2 13" xfId="161"/>
    <cellStyle name="Euro 2 14" xfId="162"/>
    <cellStyle name="Euro 2 15" xfId="163"/>
    <cellStyle name="Euro 2 16" xfId="164"/>
    <cellStyle name="Euro 2 17" xfId="165"/>
    <cellStyle name="Euro 2 18" xfId="166"/>
    <cellStyle name="Euro 2 19" xfId="167"/>
    <cellStyle name="Euro 2 2" xfId="168"/>
    <cellStyle name="Euro 2 20" xfId="169"/>
    <cellStyle name="Euro 2 21" xfId="170"/>
    <cellStyle name="Euro 2 22" xfId="171"/>
    <cellStyle name="Euro 2 23" xfId="172"/>
    <cellStyle name="Euro 2 24" xfId="173"/>
    <cellStyle name="Euro 2 25" xfId="174"/>
    <cellStyle name="Euro 2 26" xfId="175"/>
    <cellStyle name="Euro 2 27" xfId="176"/>
    <cellStyle name="Euro 2 28" xfId="177"/>
    <cellStyle name="Euro 2 29" xfId="178"/>
    <cellStyle name="Euro 2 3" xfId="179"/>
    <cellStyle name="Euro 2 30" xfId="180"/>
    <cellStyle name="Euro 2 31" xfId="181"/>
    <cellStyle name="Euro 2 32" xfId="182"/>
    <cellStyle name="Euro 2 33" xfId="183"/>
    <cellStyle name="Euro 2 34" xfId="184"/>
    <cellStyle name="Euro 2 35" xfId="185"/>
    <cellStyle name="Euro 2 36" xfId="186"/>
    <cellStyle name="Euro 2 37" xfId="187"/>
    <cellStyle name="Euro 2 38" xfId="188"/>
    <cellStyle name="Euro 2 39" xfId="189"/>
    <cellStyle name="Euro 2 4" xfId="190"/>
    <cellStyle name="Euro 2 40" xfId="191"/>
    <cellStyle name="Euro 2 41" xfId="192"/>
    <cellStyle name="Euro 2 42" xfId="193"/>
    <cellStyle name="Euro 2 43" xfId="194"/>
    <cellStyle name="Euro 2 44" xfId="195"/>
    <cellStyle name="Euro 2 45" xfId="196"/>
    <cellStyle name="Euro 2 46" xfId="197"/>
    <cellStyle name="Euro 2 47" xfId="198"/>
    <cellStyle name="Euro 2 48" xfId="199"/>
    <cellStyle name="Euro 2 49" xfId="200"/>
    <cellStyle name="Euro 2 5" xfId="201"/>
    <cellStyle name="Euro 2 50" xfId="202"/>
    <cellStyle name="Euro 2 51" xfId="203"/>
    <cellStyle name="Euro 2 52" xfId="204"/>
    <cellStyle name="Euro 2 53" xfId="205"/>
    <cellStyle name="Euro 2 54" xfId="206"/>
    <cellStyle name="Euro 2 55" xfId="207"/>
    <cellStyle name="Euro 2 56" xfId="208"/>
    <cellStyle name="Euro 2 57" xfId="209"/>
    <cellStyle name="Euro 2 58" xfId="210"/>
    <cellStyle name="Euro 2 59" xfId="211"/>
    <cellStyle name="Euro 2 6" xfId="212"/>
    <cellStyle name="Euro 2 60" xfId="213"/>
    <cellStyle name="Euro 2 61" xfId="214"/>
    <cellStyle name="Euro 2 62" xfId="215"/>
    <cellStyle name="Euro 2 63" xfId="216"/>
    <cellStyle name="Euro 2 64" xfId="217"/>
    <cellStyle name="Euro 2 65" xfId="218"/>
    <cellStyle name="Euro 2 7" xfId="219"/>
    <cellStyle name="Euro 2 8" xfId="220"/>
    <cellStyle name="Euro 2 9" xfId="221"/>
    <cellStyle name="Euro 20" xfId="222"/>
    <cellStyle name="Euro 21" xfId="223"/>
    <cellStyle name="Euro 22" xfId="224"/>
    <cellStyle name="Euro 23" xfId="225"/>
    <cellStyle name="Euro 24" xfId="226"/>
    <cellStyle name="Euro 25" xfId="227"/>
    <cellStyle name="Euro 26" xfId="228"/>
    <cellStyle name="Euro 27" xfId="229"/>
    <cellStyle name="Euro 28" xfId="230"/>
    <cellStyle name="Euro 29" xfId="231"/>
    <cellStyle name="Euro 3" xfId="232"/>
    <cellStyle name="Euro 3 2" xfId="233"/>
    <cellStyle name="Euro 3 3" xfId="1869"/>
    <cellStyle name="Euro 3 4" xfId="1870"/>
    <cellStyle name="Euro 30" xfId="234"/>
    <cellStyle name="Euro 31" xfId="235"/>
    <cellStyle name="Euro 32" xfId="236"/>
    <cellStyle name="Euro 33" xfId="237"/>
    <cellStyle name="Euro 34" xfId="238"/>
    <cellStyle name="Euro 35" xfId="239"/>
    <cellStyle name="Euro 36" xfId="1871"/>
    <cellStyle name="Euro 4" xfId="240"/>
    <cellStyle name="Euro 5" xfId="241"/>
    <cellStyle name="Euro 6" xfId="242"/>
    <cellStyle name="Euro 7" xfId="243"/>
    <cellStyle name="Euro 8" xfId="244"/>
    <cellStyle name="Euro 9" xfId="245"/>
    <cellStyle name="Explanatory Text" xfId="1872"/>
    <cellStyle name="Heading 1" xfId="1873"/>
    <cellStyle name="Heading 2" xfId="1874"/>
    <cellStyle name="Heading 3" xfId="1875"/>
    <cellStyle name="Hipervínculo" xfId="1648" builtinId="8" hidden="1"/>
    <cellStyle name="Hipervínculo" xfId="1651" builtinId="8" hidden="1"/>
    <cellStyle name="Hipervínculo" xfId="1653" builtinId="8" hidden="1"/>
    <cellStyle name="Hipervínculo" xfId="1655" builtinId="8" hidden="1"/>
    <cellStyle name="Hipervínculo" xfId="1657" builtinId="8" hidden="1"/>
    <cellStyle name="Hipervínculo" xfId="1659" builtinId="8" hidden="1"/>
    <cellStyle name="Hipervínculo" xfId="1661" builtinId="8" hidden="1"/>
    <cellStyle name="Hipervínculo" xfId="1663" builtinId="8" hidden="1"/>
    <cellStyle name="Hipervínculo" xfId="1665" builtinId="8" hidden="1"/>
    <cellStyle name="Hipervínculo" xfId="1667" builtinId="8" hidden="1"/>
    <cellStyle name="Hipervínculo" xfId="1669" builtinId="8" hidden="1"/>
    <cellStyle name="Hipervínculo" xfId="1671" builtinId="8" hidden="1"/>
    <cellStyle name="Hipervínculo" xfId="1673" builtinId="8" hidden="1"/>
    <cellStyle name="Hipervínculo" xfId="1675" builtinId="8" hidden="1"/>
    <cellStyle name="Hipervínculo" xfId="1677" builtinId="8" hidden="1"/>
    <cellStyle name="Hipervínculo" xfId="1679" builtinId="8" hidden="1"/>
    <cellStyle name="Hipervínculo" xfId="1681" builtinId="8" hidden="1"/>
    <cellStyle name="Hipervínculo" xfId="1683" builtinId="8" hidden="1"/>
    <cellStyle name="Hipervínculo 2" xfId="1876"/>
    <cellStyle name="Hipervínculo visitado" xfId="1649" builtinId="9" hidden="1"/>
    <cellStyle name="Hipervínculo visitado" xfId="1652" builtinId="9" hidden="1"/>
    <cellStyle name="Hipervínculo visitado" xfId="1654" builtinId="9" hidden="1"/>
    <cellStyle name="Hipervínculo visitado" xfId="1656" builtinId="9" hidden="1"/>
    <cellStyle name="Hipervínculo visitado" xfId="1658" builtinId="9" hidden="1"/>
    <cellStyle name="Hipervínculo visitado" xfId="1660" builtinId="9" hidden="1"/>
    <cellStyle name="Hipervínculo visitado" xfId="1662" builtinId="9" hidden="1"/>
    <cellStyle name="Hipervínculo visitado" xfId="1664" builtinId="9" hidden="1"/>
    <cellStyle name="Hipervínculo visitado" xfId="1666" builtinId="9" hidden="1"/>
    <cellStyle name="Hipervínculo visitado" xfId="1668" builtinId="9" hidden="1"/>
    <cellStyle name="Hipervínculo visitado" xfId="1670" builtinId="9" hidden="1"/>
    <cellStyle name="Hipervínculo visitado" xfId="1672" builtinId="9" hidden="1"/>
    <cellStyle name="Hipervínculo visitado" xfId="1674" builtinId="9" hidden="1"/>
    <cellStyle name="Hipervínculo visitado" xfId="1676" builtinId="9" hidden="1"/>
    <cellStyle name="Hipervínculo visitado" xfId="1678" builtinId="9" hidden="1"/>
    <cellStyle name="Hipervínculo visitado" xfId="1680" builtinId="9" hidden="1"/>
    <cellStyle name="Hipervínculo visitado" xfId="1682" builtinId="9" hidden="1"/>
    <cellStyle name="Hipervínculo visitado" xfId="1684" builtinId="9" hidden="1"/>
    <cellStyle name="Incorrecto 2" xfId="1877"/>
    <cellStyle name="Incorrecto 2 2" xfId="1878"/>
    <cellStyle name="Incorrecto 3" xfId="1879"/>
    <cellStyle name="Incorrecto 4" xfId="1880"/>
    <cellStyle name="Millares [0] 2" xfId="246"/>
    <cellStyle name="Millares [0] 2 2" xfId="247"/>
    <cellStyle name="Millares [0] 3" xfId="248"/>
    <cellStyle name="Millares [0] 4" xfId="249"/>
    <cellStyle name="Millares [0] 4 2" xfId="250"/>
    <cellStyle name="Millares [0] 4 3" xfId="251"/>
    <cellStyle name="Millares 10" xfId="252"/>
    <cellStyle name="Millares 10 2" xfId="1881"/>
    <cellStyle name="Millares 10 3" xfId="1882"/>
    <cellStyle name="Millares 10 3 2" xfId="1883"/>
    <cellStyle name="Millares 10 3 3" xfId="1884"/>
    <cellStyle name="Millares 10 4" xfId="1885"/>
    <cellStyle name="Millares 10 5" xfId="1886"/>
    <cellStyle name="Millares 11" xfId="253"/>
    <cellStyle name="Millares 11 2" xfId="1887"/>
    <cellStyle name="Millares 11 2 2" xfId="1888"/>
    <cellStyle name="Millares 11 2 3" xfId="1889"/>
    <cellStyle name="Millares 11 3" xfId="1890"/>
    <cellStyle name="Millares 12" xfId="254"/>
    <cellStyle name="Millares 12 2" xfId="1891"/>
    <cellStyle name="Millares 12 2 2" xfId="1892"/>
    <cellStyle name="Millares 12 2 3" xfId="1893"/>
    <cellStyle name="Millares 12 3" xfId="1894"/>
    <cellStyle name="Millares 13" xfId="255"/>
    <cellStyle name="Millares 13 2" xfId="1895"/>
    <cellStyle name="Millares 13 3" xfId="1896"/>
    <cellStyle name="Millares 13 3 2" xfId="1897"/>
    <cellStyle name="Millares 13 3 3" xfId="1898"/>
    <cellStyle name="Millares 13 4" xfId="1899"/>
    <cellStyle name="Millares 13 5" xfId="1900"/>
    <cellStyle name="Millares 14" xfId="256"/>
    <cellStyle name="Millares 14 2" xfId="1901"/>
    <cellStyle name="Millares 14 3" xfId="1902"/>
    <cellStyle name="Millares 14 3 2" xfId="1903"/>
    <cellStyle name="Millares 14 3 3" xfId="1904"/>
    <cellStyle name="Millares 14 4" xfId="1905"/>
    <cellStyle name="Millares 14 5" xfId="1906"/>
    <cellStyle name="Millares 15" xfId="257"/>
    <cellStyle name="Millares 15 2" xfId="1907"/>
    <cellStyle name="Millares 15 2 2" xfId="1908"/>
    <cellStyle name="Millares 15 2 3" xfId="1909"/>
    <cellStyle name="Millares 15 3" xfId="1910"/>
    <cellStyle name="Millares 16" xfId="258"/>
    <cellStyle name="Millares 16 2" xfId="1911"/>
    <cellStyle name="Millares 16 2 2" xfId="1912"/>
    <cellStyle name="Millares 16 2 3" xfId="1913"/>
    <cellStyle name="Millares 16 3" xfId="1914"/>
    <cellStyle name="Millares 17" xfId="259"/>
    <cellStyle name="Millares 17 2" xfId="1915"/>
    <cellStyle name="Millares 17 2 2" xfId="1916"/>
    <cellStyle name="Millares 17 2 3" xfId="1917"/>
    <cellStyle name="Millares 17 3" xfId="1918"/>
    <cellStyle name="Millares 18" xfId="260"/>
    <cellStyle name="Millares 18 2" xfId="1650"/>
    <cellStyle name="Millares 18 2 2" xfId="1919"/>
    <cellStyle name="Millares 18 2 3" xfId="1920"/>
    <cellStyle name="Millares 18 3" xfId="1921"/>
    <cellStyle name="Millares 19" xfId="261"/>
    <cellStyle name="Millares 19 2" xfId="1922"/>
    <cellStyle name="Millares 19 2 2" xfId="1923"/>
    <cellStyle name="Millares 19 2 3" xfId="1924"/>
    <cellStyle name="Millares 19 3" xfId="1925"/>
    <cellStyle name="Millares 2" xfId="262"/>
    <cellStyle name="Millares 2 10" xfId="263"/>
    <cellStyle name="Millares 2 11" xfId="264"/>
    <cellStyle name="Millares 2 12" xfId="265"/>
    <cellStyle name="Millares 2 12 2" xfId="266"/>
    <cellStyle name="Millares 2 12 3" xfId="1926"/>
    <cellStyle name="Millares 2 12 4" xfId="1927"/>
    <cellStyle name="Millares 2 13" xfId="267"/>
    <cellStyle name="Millares 2 14" xfId="268"/>
    <cellStyle name="Millares 2 15" xfId="269"/>
    <cellStyle name="Millares 2 16" xfId="270"/>
    <cellStyle name="Millares 2 17" xfId="271"/>
    <cellStyle name="Millares 2 18" xfId="272"/>
    <cellStyle name="Millares 2 19" xfId="273"/>
    <cellStyle name="Millares 2 2" xfId="274"/>
    <cellStyle name="Millares 2 2 2" xfId="275"/>
    <cellStyle name="Millares 2 2 2 2" xfId="1928"/>
    <cellStyle name="Millares 2 2 3" xfId="1929"/>
    <cellStyle name="Millares 2 20" xfId="276"/>
    <cellStyle name="Millares 2 21" xfId="277"/>
    <cellStyle name="Millares 2 22" xfId="278"/>
    <cellStyle name="Millares 2 23" xfId="279"/>
    <cellStyle name="Millares 2 24" xfId="280"/>
    <cellStyle name="Millares 2 25" xfId="281"/>
    <cellStyle name="Millares 2 26" xfId="282"/>
    <cellStyle name="Millares 2 27" xfId="283"/>
    <cellStyle name="Millares 2 28" xfId="284"/>
    <cellStyle name="Millares 2 29" xfId="285"/>
    <cellStyle name="Millares 2 3" xfId="286"/>
    <cellStyle name="Millares 2 30" xfId="287"/>
    <cellStyle name="Millares 2 31" xfId="288"/>
    <cellStyle name="Millares 2 32" xfId="289"/>
    <cellStyle name="Millares 2 33" xfId="290"/>
    <cellStyle name="Millares 2 34" xfId="291"/>
    <cellStyle name="Millares 2 35" xfId="292"/>
    <cellStyle name="Millares 2 36" xfId="293"/>
    <cellStyle name="Millares 2 37" xfId="294"/>
    <cellStyle name="Millares 2 38" xfId="295"/>
    <cellStyle name="Millares 2 39" xfId="296"/>
    <cellStyle name="Millares 2 4" xfId="297"/>
    <cellStyle name="Millares 2 40" xfId="298"/>
    <cellStyle name="Millares 2 41" xfId="299"/>
    <cellStyle name="Millares 2 42" xfId="300"/>
    <cellStyle name="Millares 2 43" xfId="301"/>
    <cellStyle name="Millares 2 44" xfId="302"/>
    <cellStyle name="Millares 2 44 2" xfId="1930"/>
    <cellStyle name="Millares 2 45" xfId="303"/>
    <cellStyle name="Millares 2 46" xfId="304"/>
    <cellStyle name="Millares 2 47" xfId="305"/>
    <cellStyle name="Millares 2 48" xfId="306"/>
    <cellStyle name="Millares 2 49" xfId="307"/>
    <cellStyle name="Millares 2 5" xfId="308"/>
    <cellStyle name="Millares 2 50" xfId="309"/>
    <cellStyle name="Millares 2 51" xfId="310"/>
    <cellStyle name="Millares 2 52" xfId="311"/>
    <cellStyle name="Millares 2 53" xfId="312"/>
    <cellStyle name="Millares 2 54" xfId="313"/>
    <cellStyle name="Millares 2 55" xfId="314"/>
    <cellStyle name="Millares 2 56" xfId="315"/>
    <cellStyle name="Millares 2 57" xfId="316"/>
    <cellStyle name="Millares 2 58" xfId="317"/>
    <cellStyle name="Millares 2 59" xfId="318"/>
    <cellStyle name="Millares 2 6" xfId="319"/>
    <cellStyle name="Millares 2 60" xfId="320"/>
    <cellStyle name="Millares 2 61" xfId="321"/>
    <cellStyle name="Millares 2 62" xfId="322"/>
    <cellStyle name="Millares 2 63" xfId="323"/>
    <cellStyle name="Millares 2 64" xfId="324"/>
    <cellStyle name="Millares 2 65" xfId="325"/>
    <cellStyle name="Millares 2 66" xfId="326"/>
    <cellStyle name="Millares 2 67" xfId="327"/>
    <cellStyle name="Millares 2 68" xfId="328"/>
    <cellStyle name="Millares 2 69" xfId="329"/>
    <cellStyle name="Millares 2 7" xfId="330"/>
    <cellStyle name="Millares 2 70" xfId="331"/>
    <cellStyle name="Millares 2 71" xfId="332"/>
    <cellStyle name="Millares 2 72" xfId="333"/>
    <cellStyle name="Millares 2 73" xfId="334"/>
    <cellStyle name="Millares 2 74" xfId="335"/>
    <cellStyle name="Millares 2 75" xfId="1931"/>
    <cellStyle name="Millares 2 76" xfId="1932"/>
    <cellStyle name="Millares 2 76 2" xfId="1933"/>
    <cellStyle name="Millares 2 77" xfId="1934"/>
    <cellStyle name="Millares 2 77 2" xfId="1935"/>
    <cellStyle name="Millares 2 8" xfId="336"/>
    <cellStyle name="Millares 2 9" xfId="337"/>
    <cellStyle name="Millares 20" xfId="1685"/>
    <cellStyle name="Millares 20 2" xfId="1936"/>
    <cellStyle name="Millares 20 2 2" xfId="1937"/>
    <cellStyle name="Millares 20 2 3" xfId="1938"/>
    <cellStyle name="Millares 20 3" xfId="1939"/>
    <cellStyle name="Millares 21" xfId="1940"/>
    <cellStyle name="Millares 21 2" xfId="1941"/>
    <cellStyle name="Millares 21 2 2" xfId="1942"/>
    <cellStyle name="Millares 21 2 3" xfId="1943"/>
    <cellStyle name="Millares 21 3" xfId="1944"/>
    <cellStyle name="Millares 22" xfId="1945"/>
    <cellStyle name="Millares 22 2" xfId="1946"/>
    <cellStyle name="Millares 22 2 2" xfId="1947"/>
    <cellStyle name="Millares 22 2 3" xfId="1948"/>
    <cellStyle name="Millares 22 3" xfId="1949"/>
    <cellStyle name="Millares 23" xfId="1950"/>
    <cellStyle name="Millares 23 2" xfId="1951"/>
    <cellStyle name="Millares 24" xfId="1952"/>
    <cellStyle name="Millares 24 2" xfId="1953"/>
    <cellStyle name="Millares 24 3" xfId="1954"/>
    <cellStyle name="Millares 25" xfId="1955"/>
    <cellStyle name="Millares 25 2" xfId="1956"/>
    <cellStyle name="Millares 26" xfId="1957"/>
    <cellStyle name="Millares 26 2" xfId="1958"/>
    <cellStyle name="Millares 27" xfId="1959"/>
    <cellStyle name="Millares 27 2" xfId="1960"/>
    <cellStyle name="Millares 28" xfId="1961"/>
    <cellStyle name="Millares 28 2" xfId="1962"/>
    <cellStyle name="Millares 29" xfId="1963"/>
    <cellStyle name="Millares 29 2" xfId="1964"/>
    <cellStyle name="Millares 3" xfId="338"/>
    <cellStyle name="Millares 3 10" xfId="339"/>
    <cellStyle name="Millares 3 11" xfId="340"/>
    <cellStyle name="Millares 3 12" xfId="341"/>
    <cellStyle name="Millares 3 13" xfId="342"/>
    <cellStyle name="Millares 3 14" xfId="343"/>
    <cellStyle name="Millares 3 15" xfId="344"/>
    <cellStyle name="Millares 3 16" xfId="345"/>
    <cellStyle name="Millares 3 17" xfId="346"/>
    <cellStyle name="Millares 3 18" xfId="347"/>
    <cellStyle name="Millares 3 19" xfId="348"/>
    <cellStyle name="Millares 3 2" xfId="349"/>
    <cellStyle name="Millares 3 20" xfId="350"/>
    <cellStyle name="Millares 3 21" xfId="351"/>
    <cellStyle name="Millares 3 22" xfId="352"/>
    <cellStyle name="Millares 3 23" xfId="353"/>
    <cellStyle name="Millares 3 24" xfId="354"/>
    <cellStyle name="Millares 3 25" xfId="355"/>
    <cellStyle name="Millares 3 26" xfId="356"/>
    <cellStyle name="Millares 3 27" xfId="357"/>
    <cellStyle name="Millares 3 28" xfId="358"/>
    <cellStyle name="Millares 3 29" xfId="359"/>
    <cellStyle name="Millares 3 3" xfId="360"/>
    <cellStyle name="Millares 3 30" xfId="361"/>
    <cellStyle name="Millares 3 31" xfId="362"/>
    <cellStyle name="Millares 3 32" xfId="363"/>
    <cellStyle name="Millares 3 33" xfId="364"/>
    <cellStyle name="Millares 3 33 2" xfId="1965"/>
    <cellStyle name="Millares 3 33 3" xfId="1966"/>
    <cellStyle name="Millares 3 33 4" xfId="1967"/>
    <cellStyle name="Millares 3 34" xfId="365"/>
    <cellStyle name="Millares 3 35" xfId="366"/>
    <cellStyle name="Millares 3 36" xfId="367"/>
    <cellStyle name="Millares 3 37" xfId="368"/>
    <cellStyle name="Millares 3 38" xfId="369"/>
    <cellStyle name="Millares 3 39" xfId="370"/>
    <cellStyle name="Millares 3 4" xfId="371"/>
    <cellStyle name="Millares 3 40" xfId="372"/>
    <cellStyle name="Millares 3 41" xfId="373"/>
    <cellStyle name="Millares 3 42" xfId="374"/>
    <cellStyle name="Millares 3 43" xfId="375"/>
    <cellStyle name="Millares 3 44" xfId="376"/>
    <cellStyle name="Millares 3 45" xfId="377"/>
    <cellStyle name="Millares 3 46" xfId="378"/>
    <cellStyle name="Millares 3 47" xfId="379"/>
    <cellStyle name="Millares 3 48" xfId="380"/>
    <cellStyle name="Millares 3 49" xfId="381"/>
    <cellStyle name="Millares 3 5" xfId="382"/>
    <cellStyle name="Millares 3 50" xfId="383"/>
    <cellStyle name="Millares 3 51" xfId="384"/>
    <cellStyle name="Millares 3 52" xfId="385"/>
    <cellStyle name="Millares 3 53" xfId="386"/>
    <cellStyle name="Millares 3 54" xfId="387"/>
    <cellStyle name="Millares 3 55" xfId="388"/>
    <cellStyle name="Millares 3 56" xfId="389"/>
    <cellStyle name="Millares 3 57" xfId="390"/>
    <cellStyle name="Millares 3 58" xfId="391"/>
    <cellStyle name="Millares 3 59" xfId="392"/>
    <cellStyle name="Millares 3 6" xfId="393"/>
    <cellStyle name="Millares 3 60" xfId="394"/>
    <cellStyle name="Millares 3 61" xfId="395"/>
    <cellStyle name="Millares 3 62" xfId="396"/>
    <cellStyle name="Millares 3 63" xfId="397"/>
    <cellStyle name="Millares 3 64" xfId="398"/>
    <cellStyle name="Millares 3 65" xfId="399"/>
    <cellStyle name="Millares 3 65 2" xfId="1968"/>
    <cellStyle name="Millares 3 65 3" xfId="1969"/>
    <cellStyle name="Millares 3 66" xfId="1970"/>
    <cellStyle name="Millares 3 7" xfId="400"/>
    <cellStyle name="Millares 3 8" xfId="401"/>
    <cellStyle name="Millares 3 9" xfId="402"/>
    <cellStyle name="Millares 30" xfId="1971"/>
    <cellStyle name="Millares 30 2" xfId="1972"/>
    <cellStyle name="Millares 31" xfId="1973"/>
    <cellStyle name="Millares 31 2" xfId="1974"/>
    <cellStyle name="Millares 32" xfId="1975"/>
    <cellStyle name="Millares 32 2" xfId="1976"/>
    <cellStyle name="Millares 33" xfId="1977"/>
    <cellStyle name="Millares 34" xfId="1978"/>
    <cellStyle name="Millares 35" xfId="1979"/>
    <cellStyle name="Millares 36" xfId="1980"/>
    <cellStyle name="Millares 37" xfId="1981"/>
    <cellStyle name="Millares 38" xfId="1982"/>
    <cellStyle name="Millares 38 2" xfId="1983"/>
    <cellStyle name="Millares 39" xfId="1984"/>
    <cellStyle name="Millares 39 2" xfId="1985"/>
    <cellStyle name="Millares 4" xfId="403"/>
    <cellStyle name="Millares 4 2" xfId="404"/>
    <cellStyle name="Millares 4 2 2" xfId="1986"/>
    <cellStyle name="Millares 4 2 3" xfId="1987"/>
    <cellStyle name="Millares 4 3" xfId="405"/>
    <cellStyle name="Millares 4 3 2" xfId="1988"/>
    <cellStyle name="Millares 4 3 2 2" xfId="1989"/>
    <cellStyle name="Millares 4 3 2 3" xfId="1990"/>
    <cellStyle name="Millares 4 3 3" xfId="1991"/>
    <cellStyle name="Millares 4 3 3 2" xfId="1992"/>
    <cellStyle name="Millares 4 3 4" xfId="1993"/>
    <cellStyle name="Millares 4 3 5" xfId="1994"/>
    <cellStyle name="Millares 4 4" xfId="1995"/>
    <cellStyle name="Millares 4 5" xfId="1996"/>
    <cellStyle name="Millares 40" xfId="1997"/>
    <cellStyle name="Millares 41" xfId="406"/>
    <cellStyle name="Millares 41 10" xfId="407"/>
    <cellStyle name="Millares 41 11" xfId="408"/>
    <cellStyle name="Millares 41 12" xfId="409"/>
    <cellStyle name="Millares 41 13" xfId="410"/>
    <cellStyle name="Millares 41 14" xfId="411"/>
    <cellStyle name="Millares 41 15" xfId="412"/>
    <cellStyle name="Millares 41 16" xfId="413"/>
    <cellStyle name="Millares 41 17" xfId="414"/>
    <cellStyle name="Millares 41 18" xfId="415"/>
    <cellStyle name="Millares 41 19" xfId="416"/>
    <cellStyle name="Millares 41 2" xfId="417"/>
    <cellStyle name="Millares 41 2 2" xfId="1998"/>
    <cellStyle name="Millares 41 20" xfId="418"/>
    <cellStyle name="Millares 41 21" xfId="419"/>
    <cellStyle name="Millares 41 22" xfId="420"/>
    <cellStyle name="Millares 41 23" xfId="421"/>
    <cellStyle name="Millares 41 24" xfId="422"/>
    <cellStyle name="Millares 41 25" xfId="423"/>
    <cellStyle name="Millares 41 26" xfId="424"/>
    <cellStyle name="Millares 41 27" xfId="425"/>
    <cellStyle name="Millares 41 28" xfId="426"/>
    <cellStyle name="Millares 41 29" xfId="427"/>
    <cellStyle name="Millares 41 3" xfId="428"/>
    <cellStyle name="Millares 41 30" xfId="429"/>
    <cellStyle name="Millares 41 31" xfId="430"/>
    <cellStyle name="Millares 41 32" xfId="431"/>
    <cellStyle name="Millares 41 33" xfId="1999"/>
    <cellStyle name="Millares 41 4" xfId="432"/>
    <cellStyle name="Millares 41 5" xfId="433"/>
    <cellStyle name="Millares 41 6" xfId="434"/>
    <cellStyle name="Millares 41 7" xfId="435"/>
    <cellStyle name="Millares 41 8" xfId="436"/>
    <cellStyle name="Millares 41 9" xfId="437"/>
    <cellStyle name="Millares 42" xfId="2000"/>
    <cellStyle name="Millares 43" xfId="2001"/>
    <cellStyle name="Millares 44" xfId="2002"/>
    <cellStyle name="Millares 45" xfId="2003"/>
    <cellStyle name="Millares 5" xfId="438"/>
    <cellStyle name="Millares 5 2" xfId="439"/>
    <cellStyle name="Millares 5 3" xfId="440"/>
    <cellStyle name="Millares 5 4" xfId="2004"/>
    <cellStyle name="Millares 6" xfId="441"/>
    <cellStyle name="Millares 6 2" xfId="442"/>
    <cellStyle name="Millares 6 3" xfId="2005"/>
    <cellStyle name="Millares 6 4" xfId="2006"/>
    <cellStyle name="Millares 6 5" xfId="2007"/>
    <cellStyle name="Millares 7" xfId="443"/>
    <cellStyle name="Millares 7 2" xfId="444"/>
    <cellStyle name="Millares 7 2 2" xfId="2008"/>
    <cellStyle name="Millares 7 2 3" xfId="2009"/>
    <cellStyle name="Millares 7 3" xfId="445"/>
    <cellStyle name="Millares 7 4" xfId="2010"/>
    <cellStyle name="Millares 8" xfId="446"/>
    <cellStyle name="Millares 8 2" xfId="2011"/>
    <cellStyle name="Millares 8 2 2" xfId="2012"/>
    <cellStyle name="Millares 8 2 3" xfId="2013"/>
    <cellStyle name="Millares 8 3" xfId="2014"/>
    <cellStyle name="Millares 8 4" xfId="2015"/>
    <cellStyle name="Millares 9" xfId="447"/>
    <cellStyle name="Millares 9 2" xfId="2016"/>
    <cellStyle name="Millares 9 3" xfId="2017"/>
    <cellStyle name="Millares 9 3 2" xfId="2018"/>
    <cellStyle name="Millares 9 3 3" xfId="2019"/>
    <cellStyle name="Millares 9 4" xfId="2020"/>
    <cellStyle name="Millares 9 5" xfId="2021"/>
    <cellStyle name="Moneda 10" xfId="448"/>
    <cellStyle name="Moneda 10 2" xfId="2022"/>
    <cellStyle name="Moneda 10 3" xfId="2023"/>
    <cellStyle name="Moneda 10 3 2" xfId="2024"/>
    <cellStyle name="Moneda 11" xfId="449"/>
    <cellStyle name="Moneda 12" xfId="450"/>
    <cellStyle name="Moneda 12 2" xfId="2025"/>
    <cellStyle name="Moneda 13" xfId="451"/>
    <cellStyle name="Moneda 2" xfId="452"/>
    <cellStyle name="Moneda 2 10" xfId="453"/>
    <cellStyle name="Moneda 2 10 2" xfId="2026"/>
    <cellStyle name="Moneda 2 11" xfId="454"/>
    <cellStyle name="Moneda 2 11 2" xfId="2027"/>
    <cellStyle name="Moneda 2 12" xfId="455"/>
    <cellStyle name="Moneda 2 12 2" xfId="2028"/>
    <cellStyle name="Moneda 2 13" xfId="456"/>
    <cellStyle name="Moneda 2 13 2" xfId="2029"/>
    <cellStyle name="Moneda 2 14" xfId="457"/>
    <cellStyle name="Moneda 2 14 2" xfId="2030"/>
    <cellStyle name="Moneda 2 15" xfId="458"/>
    <cellStyle name="Moneda 2 15 2" xfId="2031"/>
    <cellStyle name="Moneda 2 16" xfId="459"/>
    <cellStyle name="Moneda 2 16 2" xfId="2032"/>
    <cellStyle name="Moneda 2 17" xfId="460"/>
    <cellStyle name="Moneda 2 17 2" xfId="2033"/>
    <cellStyle name="Moneda 2 18" xfId="461"/>
    <cellStyle name="Moneda 2 18 2" xfId="2034"/>
    <cellStyle name="Moneda 2 19" xfId="462"/>
    <cellStyle name="Moneda 2 19 2" xfId="2035"/>
    <cellStyle name="Moneda 2 2" xfId="463"/>
    <cellStyle name="Moneda 2 2 10" xfId="464"/>
    <cellStyle name="Moneda 2 2 11" xfId="465"/>
    <cellStyle name="Moneda 2 2 12" xfId="466"/>
    <cellStyle name="Moneda 2 2 13" xfId="467"/>
    <cellStyle name="Moneda 2 2 14" xfId="468"/>
    <cellStyle name="Moneda 2 2 15" xfId="469"/>
    <cellStyle name="Moneda 2 2 16" xfId="470"/>
    <cellStyle name="Moneda 2 2 17" xfId="471"/>
    <cellStyle name="Moneda 2 2 18" xfId="472"/>
    <cellStyle name="Moneda 2 2 19" xfId="473"/>
    <cellStyle name="Moneda 2 2 2" xfId="474"/>
    <cellStyle name="Moneda 2 2 2 2" xfId="2036"/>
    <cellStyle name="Moneda 2 2 2 3" xfId="2037"/>
    <cellStyle name="Moneda 2 2 20" xfId="475"/>
    <cellStyle name="Moneda 2 2 21" xfId="476"/>
    <cellStyle name="Moneda 2 2 22" xfId="477"/>
    <cellStyle name="Moneda 2 2 23" xfId="478"/>
    <cellStyle name="Moneda 2 2 24" xfId="479"/>
    <cellStyle name="Moneda 2 2 25" xfId="480"/>
    <cellStyle name="Moneda 2 2 26" xfId="481"/>
    <cellStyle name="Moneda 2 2 27" xfId="482"/>
    <cellStyle name="Moneda 2 2 28" xfId="483"/>
    <cellStyle name="Moneda 2 2 29" xfId="484"/>
    <cellStyle name="Moneda 2 2 3" xfId="485"/>
    <cellStyle name="Moneda 2 2 30" xfId="486"/>
    <cellStyle name="Moneda 2 2 31" xfId="487"/>
    <cellStyle name="Moneda 2 2 32" xfId="488"/>
    <cellStyle name="Moneda 2 2 33" xfId="489"/>
    <cellStyle name="Moneda 2 2 33 2" xfId="2038"/>
    <cellStyle name="Moneda 2 2 34" xfId="490"/>
    <cellStyle name="Moneda 2 2 35" xfId="491"/>
    <cellStyle name="Moneda 2 2 36" xfId="492"/>
    <cellStyle name="Moneda 2 2 37" xfId="493"/>
    <cellStyle name="Moneda 2 2 38" xfId="494"/>
    <cellStyle name="Moneda 2 2 39" xfId="495"/>
    <cellStyle name="Moneda 2 2 4" xfId="496"/>
    <cellStyle name="Moneda 2 2 40" xfId="497"/>
    <cellStyle name="Moneda 2 2 41" xfId="498"/>
    <cellStyle name="Moneda 2 2 42" xfId="499"/>
    <cellStyle name="Moneda 2 2 43" xfId="500"/>
    <cellStyle name="Moneda 2 2 44" xfId="501"/>
    <cellStyle name="Moneda 2 2 45" xfId="502"/>
    <cellStyle name="Moneda 2 2 46" xfId="503"/>
    <cellStyle name="Moneda 2 2 47" xfId="504"/>
    <cellStyle name="Moneda 2 2 48" xfId="505"/>
    <cellStyle name="Moneda 2 2 49" xfId="506"/>
    <cellStyle name="Moneda 2 2 5" xfId="507"/>
    <cellStyle name="Moneda 2 2 50" xfId="508"/>
    <cellStyle name="Moneda 2 2 51" xfId="509"/>
    <cellStyle name="Moneda 2 2 52" xfId="510"/>
    <cellStyle name="Moneda 2 2 53" xfId="511"/>
    <cellStyle name="Moneda 2 2 54" xfId="512"/>
    <cellStyle name="Moneda 2 2 55" xfId="513"/>
    <cellStyle name="Moneda 2 2 56" xfId="514"/>
    <cellStyle name="Moneda 2 2 57" xfId="515"/>
    <cellStyle name="Moneda 2 2 58" xfId="516"/>
    <cellStyle name="Moneda 2 2 59" xfId="517"/>
    <cellStyle name="Moneda 2 2 6" xfId="518"/>
    <cellStyle name="Moneda 2 2 60" xfId="519"/>
    <cellStyle name="Moneda 2 2 61" xfId="520"/>
    <cellStyle name="Moneda 2 2 62" xfId="521"/>
    <cellStyle name="Moneda 2 2 63" xfId="522"/>
    <cellStyle name="Moneda 2 2 64" xfId="523"/>
    <cellStyle name="Moneda 2 2 65" xfId="524"/>
    <cellStyle name="Moneda 2 2 66" xfId="2039"/>
    <cellStyle name="Moneda 2 2 67" xfId="2040"/>
    <cellStyle name="Moneda 2 2 7" xfId="525"/>
    <cellStyle name="Moneda 2 2 8" xfId="526"/>
    <cellStyle name="Moneda 2 2 9" xfId="527"/>
    <cellStyle name="Moneda 2 20" xfId="528"/>
    <cellStyle name="Moneda 2 20 2" xfId="2041"/>
    <cellStyle name="Moneda 2 21" xfId="529"/>
    <cellStyle name="Moneda 2 21 2" xfId="2042"/>
    <cellStyle name="Moneda 2 22" xfId="530"/>
    <cellStyle name="Moneda 2 22 2" xfId="2043"/>
    <cellStyle name="Moneda 2 23" xfId="531"/>
    <cellStyle name="Moneda 2 23 2" xfId="2044"/>
    <cellStyle name="Moneda 2 24" xfId="532"/>
    <cellStyle name="Moneda 2 24 2" xfId="2045"/>
    <cellStyle name="Moneda 2 25" xfId="533"/>
    <cellStyle name="Moneda 2 25 2" xfId="2046"/>
    <cellStyle name="Moneda 2 26" xfId="534"/>
    <cellStyle name="Moneda 2 26 2" xfId="2047"/>
    <cellStyle name="Moneda 2 27" xfId="535"/>
    <cellStyle name="Moneda 2 27 2" xfId="2048"/>
    <cellStyle name="Moneda 2 28" xfId="536"/>
    <cellStyle name="Moneda 2 28 2" xfId="2049"/>
    <cellStyle name="Moneda 2 29" xfId="537"/>
    <cellStyle name="Moneda 2 29 2" xfId="2050"/>
    <cellStyle name="Moneda 2 3" xfId="538"/>
    <cellStyle name="Moneda 2 3 10" xfId="539"/>
    <cellStyle name="Moneda 2 3 11" xfId="540"/>
    <cellStyle name="Moneda 2 3 12" xfId="541"/>
    <cellStyle name="Moneda 2 3 13" xfId="542"/>
    <cellStyle name="Moneda 2 3 14" xfId="543"/>
    <cellStyle name="Moneda 2 3 15" xfId="544"/>
    <cellStyle name="Moneda 2 3 16" xfId="545"/>
    <cellStyle name="Moneda 2 3 17" xfId="546"/>
    <cellStyle name="Moneda 2 3 18" xfId="547"/>
    <cellStyle name="Moneda 2 3 19" xfId="548"/>
    <cellStyle name="Moneda 2 3 2" xfId="549"/>
    <cellStyle name="Moneda 2 3 2 2" xfId="550"/>
    <cellStyle name="Moneda 2 3 20" xfId="551"/>
    <cellStyle name="Moneda 2 3 21" xfId="552"/>
    <cellStyle name="Moneda 2 3 22" xfId="553"/>
    <cellStyle name="Moneda 2 3 23" xfId="554"/>
    <cellStyle name="Moneda 2 3 24" xfId="555"/>
    <cellStyle name="Moneda 2 3 25" xfId="556"/>
    <cellStyle name="Moneda 2 3 26" xfId="557"/>
    <cellStyle name="Moneda 2 3 27" xfId="558"/>
    <cellStyle name="Moneda 2 3 28" xfId="559"/>
    <cellStyle name="Moneda 2 3 29" xfId="560"/>
    <cellStyle name="Moneda 2 3 3" xfId="561"/>
    <cellStyle name="Moneda 2 3 30" xfId="562"/>
    <cellStyle name="Moneda 2 3 31" xfId="563"/>
    <cellStyle name="Moneda 2 3 32" xfId="564"/>
    <cellStyle name="Moneda 2 3 33" xfId="2051"/>
    <cellStyle name="Moneda 2 3 4" xfId="565"/>
    <cellStyle name="Moneda 2 3 5" xfId="566"/>
    <cellStyle name="Moneda 2 3 6" xfId="567"/>
    <cellStyle name="Moneda 2 3 7" xfId="568"/>
    <cellStyle name="Moneda 2 3 8" xfId="569"/>
    <cellStyle name="Moneda 2 3 9" xfId="570"/>
    <cellStyle name="Moneda 2 30" xfId="571"/>
    <cellStyle name="Moneda 2 30 2" xfId="2052"/>
    <cellStyle name="Moneda 2 31" xfId="572"/>
    <cellStyle name="Moneda 2 31 2" xfId="2053"/>
    <cellStyle name="Moneda 2 32" xfId="573"/>
    <cellStyle name="Moneda 2 32 2" xfId="2054"/>
    <cellStyle name="Moneda 2 33" xfId="574"/>
    <cellStyle name="Moneda 2 34" xfId="575"/>
    <cellStyle name="Moneda 2 35" xfId="576"/>
    <cellStyle name="Moneda 2 36" xfId="577"/>
    <cellStyle name="Moneda 2 37" xfId="578"/>
    <cellStyle name="Moneda 2 38" xfId="579"/>
    <cellStyle name="Moneda 2 39" xfId="580"/>
    <cellStyle name="Moneda 2 4" xfId="581"/>
    <cellStyle name="Moneda 2 4 10" xfId="582"/>
    <cellStyle name="Moneda 2 4 11" xfId="583"/>
    <cellStyle name="Moneda 2 4 12" xfId="584"/>
    <cellStyle name="Moneda 2 4 13" xfId="585"/>
    <cellStyle name="Moneda 2 4 14" xfId="586"/>
    <cellStyle name="Moneda 2 4 15" xfId="587"/>
    <cellStyle name="Moneda 2 4 16" xfId="588"/>
    <cellStyle name="Moneda 2 4 17" xfId="589"/>
    <cellStyle name="Moneda 2 4 18" xfId="590"/>
    <cellStyle name="Moneda 2 4 19" xfId="591"/>
    <cellStyle name="Moneda 2 4 2" xfId="592"/>
    <cellStyle name="Moneda 2 4 2 2" xfId="593"/>
    <cellStyle name="Moneda 2 4 20" xfId="594"/>
    <cellStyle name="Moneda 2 4 21" xfId="595"/>
    <cellStyle name="Moneda 2 4 22" xfId="596"/>
    <cellStyle name="Moneda 2 4 23" xfId="597"/>
    <cellStyle name="Moneda 2 4 24" xfId="598"/>
    <cellStyle name="Moneda 2 4 25" xfId="599"/>
    <cellStyle name="Moneda 2 4 26" xfId="600"/>
    <cellStyle name="Moneda 2 4 27" xfId="601"/>
    <cellStyle name="Moneda 2 4 28" xfId="602"/>
    <cellStyle name="Moneda 2 4 29" xfId="603"/>
    <cellStyle name="Moneda 2 4 3" xfId="604"/>
    <cellStyle name="Moneda 2 4 30" xfId="605"/>
    <cellStyle name="Moneda 2 4 31" xfId="606"/>
    <cellStyle name="Moneda 2 4 32" xfId="607"/>
    <cellStyle name="Moneda 2 4 33" xfId="2055"/>
    <cellStyle name="Moneda 2 4 4" xfId="608"/>
    <cellStyle name="Moneda 2 4 5" xfId="609"/>
    <cellStyle name="Moneda 2 4 6" xfId="610"/>
    <cellStyle name="Moneda 2 4 7" xfId="611"/>
    <cellStyle name="Moneda 2 4 8" xfId="612"/>
    <cellStyle name="Moneda 2 4 9" xfId="613"/>
    <cellStyle name="Moneda 2 40" xfId="614"/>
    <cellStyle name="Moneda 2 41" xfId="615"/>
    <cellStyle name="Moneda 2 42" xfId="616"/>
    <cellStyle name="Moneda 2 43" xfId="617"/>
    <cellStyle name="Moneda 2 44" xfId="618"/>
    <cellStyle name="Moneda 2 45" xfId="619"/>
    <cellStyle name="Moneda 2 46" xfId="620"/>
    <cellStyle name="Moneda 2 47" xfId="621"/>
    <cellStyle name="Moneda 2 48" xfId="622"/>
    <cellStyle name="Moneda 2 49" xfId="623"/>
    <cellStyle name="Moneda 2 5" xfId="624"/>
    <cellStyle name="Moneda 2 5 10" xfId="625"/>
    <cellStyle name="Moneda 2 5 11" xfId="626"/>
    <cellStyle name="Moneda 2 5 12" xfId="627"/>
    <cellStyle name="Moneda 2 5 13" xfId="628"/>
    <cellStyle name="Moneda 2 5 14" xfId="629"/>
    <cellStyle name="Moneda 2 5 15" xfId="630"/>
    <cellStyle name="Moneda 2 5 16" xfId="631"/>
    <cellStyle name="Moneda 2 5 17" xfId="632"/>
    <cellStyle name="Moneda 2 5 18" xfId="633"/>
    <cellStyle name="Moneda 2 5 19" xfId="634"/>
    <cellStyle name="Moneda 2 5 2" xfId="635"/>
    <cellStyle name="Moneda 2 5 2 2" xfId="636"/>
    <cellStyle name="Moneda 2 5 20" xfId="637"/>
    <cellStyle name="Moneda 2 5 21" xfId="638"/>
    <cellStyle name="Moneda 2 5 22" xfId="639"/>
    <cellStyle name="Moneda 2 5 23" xfId="640"/>
    <cellStyle name="Moneda 2 5 24" xfId="641"/>
    <cellStyle name="Moneda 2 5 25" xfId="642"/>
    <cellStyle name="Moneda 2 5 26" xfId="643"/>
    <cellStyle name="Moneda 2 5 27" xfId="644"/>
    <cellStyle name="Moneda 2 5 28" xfId="645"/>
    <cellStyle name="Moneda 2 5 29" xfId="646"/>
    <cellStyle name="Moneda 2 5 3" xfId="647"/>
    <cellStyle name="Moneda 2 5 30" xfId="648"/>
    <cellStyle name="Moneda 2 5 31" xfId="649"/>
    <cellStyle name="Moneda 2 5 32" xfId="650"/>
    <cellStyle name="Moneda 2 5 33" xfId="2056"/>
    <cellStyle name="Moneda 2 5 4" xfId="651"/>
    <cellStyle name="Moneda 2 5 5" xfId="652"/>
    <cellStyle name="Moneda 2 5 6" xfId="653"/>
    <cellStyle name="Moneda 2 5 7" xfId="654"/>
    <cellStyle name="Moneda 2 5 8" xfId="655"/>
    <cellStyle name="Moneda 2 5 9" xfId="656"/>
    <cellStyle name="Moneda 2 50" xfId="657"/>
    <cellStyle name="Moneda 2 51" xfId="658"/>
    <cellStyle name="Moneda 2 52" xfId="659"/>
    <cellStyle name="Moneda 2 53" xfId="660"/>
    <cellStyle name="Moneda 2 54" xfId="661"/>
    <cellStyle name="Moneda 2 55" xfId="662"/>
    <cellStyle name="Moneda 2 56" xfId="663"/>
    <cellStyle name="Moneda 2 57" xfId="664"/>
    <cellStyle name="Moneda 2 58" xfId="665"/>
    <cellStyle name="Moneda 2 59" xfId="666"/>
    <cellStyle name="Moneda 2 6" xfId="667"/>
    <cellStyle name="Moneda 2 6 2" xfId="668"/>
    <cellStyle name="Moneda 2 6 2 2" xfId="669"/>
    <cellStyle name="Moneda 2 6 3" xfId="2057"/>
    <cellStyle name="Moneda 2 60" xfId="670"/>
    <cellStyle name="Moneda 2 61" xfId="671"/>
    <cellStyle name="Moneda 2 62" xfId="672"/>
    <cellStyle name="Moneda 2 63" xfId="673"/>
    <cellStyle name="Moneda 2 64" xfId="674"/>
    <cellStyle name="Moneda 2 65" xfId="675"/>
    <cellStyle name="Moneda 2 66" xfId="676"/>
    <cellStyle name="Moneda 2 67" xfId="677"/>
    <cellStyle name="Moneda 2 68" xfId="2058"/>
    <cellStyle name="Moneda 2 7" xfId="678"/>
    <cellStyle name="Moneda 2 7 2" xfId="679"/>
    <cellStyle name="Moneda 2 7 3" xfId="2059"/>
    <cellStyle name="Moneda 2 8" xfId="680"/>
    <cellStyle name="Moneda 2 8 2" xfId="2060"/>
    <cellStyle name="Moneda 2 9" xfId="681"/>
    <cellStyle name="Moneda 2 9 2" xfId="2061"/>
    <cellStyle name="Moneda 3" xfId="682"/>
    <cellStyle name="Moneda 3 10" xfId="683"/>
    <cellStyle name="Moneda 3 11" xfId="684"/>
    <cellStyle name="Moneda 3 12" xfId="685"/>
    <cellStyle name="Moneda 3 13" xfId="686"/>
    <cellStyle name="Moneda 3 14" xfId="687"/>
    <cellStyle name="Moneda 3 15" xfId="688"/>
    <cellStyle name="Moneda 3 16" xfId="689"/>
    <cellStyle name="Moneda 3 17" xfId="690"/>
    <cellStyle name="Moneda 3 18" xfId="691"/>
    <cellStyle name="Moneda 3 19" xfId="692"/>
    <cellStyle name="Moneda 3 2" xfId="693"/>
    <cellStyle name="Moneda 3 2 10" xfId="694"/>
    <cellStyle name="Moneda 3 2 11" xfId="695"/>
    <cellStyle name="Moneda 3 2 12" xfId="696"/>
    <cellStyle name="Moneda 3 2 13" xfId="697"/>
    <cellStyle name="Moneda 3 2 14" xfId="698"/>
    <cellStyle name="Moneda 3 2 15" xfId="699"/>
    <cellStyle name="Moneda 3 2 16" xfId="700"/>
    <cellStyle name="Moneda 3 2 17" xfId="701"/>
    <cellStyle name="Moneda 3 2 18" xfId="702"/>
    <cellStyle name="Moneda 3 2 19" xfId="703"/>
    <cellStyle name="Moneda 3 2 2" xfId="704"/>
    <cellStyle name="Moneda 3 2 2 2" xfId="2062"/>
    <cellStyle name="Moneda 3 2 2 3" xfId="2063"/>
    <cellStyle name="Moneda 3 2 2 4" xfId="2064"/>
    <cellStyle name="Moneda 3 2 20" xfId="705"/>
    <cellStyle name="Moneda 3 2 21" xfId="706"/>
    <cellStyle name="Moneda 3 2 22" xfId="707"/>
    <cellStyle name="Moneda 3 2 23" xfId="708"/>
    <cellStyle name="Moneda 3 2 24" xfId="709"/>
    <cellStyle name="Moneda 3 2 25" xfId="710"/>
    <cellStyle name="Moneda 3 2 26" xfId="711"/>
    <cellStyle name="Moneda 3 2 27" xfId="712"/>
    <cellStyle name="Moneda 3 2 28" xfId="713"/>
    <cellStyle name="Moneda 3 2 29" xfId="714"/>
    <cellStyle name="Moneda 3 2 3" xfId="715"/>
    <cellStyle name="Moneda 3 2 3 2" xfId="2065"/>
    <cellStyle name="Moneda 3 2 3 3" xfId="2066"/>
    <cellStyle name="Moneda 3 2 3 4" xfId="2067"/>
    <cellStyle name="Moneda 3 2 30" xfId="716"/>
    <cellStyle name="Moneda 3 2 31" xfId="717"/>
    <cellStyle name="Moneda 3 2 32" xfId="718"/>
    <cellStyle name="Moneda 3 2 33" xfId="719"/>
    <cellStyle name="Moneda 3 2 34" xfId="720"/>
    <cellStyle name="Moneda 3 2 35" xfId="721"/>
    <cellStyle name="Moneda 3 2 36" xfId="722"/>
    <cellStyle name="Moneda 3 2 37" xfId="723"/>
    <cellStyle name="Moneda 3 2 38" xfId="724"/>
    <cellStyle name="Moneda 3 2 39" xfId="725"/>
    <cellStyle name="Moneda 3 2 4" xfId="726"/>
    <cellStyle name="Moneda 3 2 4 2" xfId="2068"/>
    <cellStyle name="Moneda 3 2 4 3" xfId="2069"/>
    <cellStyle name="Moneda 3 2 40" xfId="727"/>
    <cellStyle name="Moneda 3 2 41" xfId="728"/>
    <cellStyle name="Moneda 3 2 42" xfId="729"/>
    <cellStyle name="Moneda 3 2 43" xfId="730"/>
    <cellStyle name="Moneda 3 2 44" xfId="731"/>
    <cellStyle name="Moneda 3 2 45" xfId="732"/>
    <cellStyle name="Moneda 3 2 46" xfId="733"/>
    <cellStyle name="Moneda 3 2 47" xfId="734"/>
    <cellStyle name="Moneda 3 2 48" xfId="735"/>
    <cellStyle name="Moneda 3 2 49" xfId="736"/>
    <cellStyle name="Moneda 3 2 5" xfId="737"/>
    <cellStyle name="Moneda 3 2 50" xfId="738"/>
    <cellStyle name="Moneda 3 2 51" xfId="739"/>
    <cellStyle name="Moneda 3 2 52" xfId="740"/>
    <cellStyle name="Moneda 3 2 53" xfId="741"/>
    <cellStyle name="Moneda 3 2 54" xfId="742"/>
    <cellStyle name="Moneda 3 2 55" xfId="743"/>
    <cellStyle name="Moneda 3 2 56" xfId="744"/>
    <cellStyle name="Moneda 3 2 57" xfId="745"/>
    <cellStyle name="Moneda 3 2 58" xfId="746"/>
    <cellStyle name="Moneda 3 2 59" xfId="747"/>
    <cellStyle name="Moneda 3 2 6" xfId="748"/>
    <cellStyle name="Moneda 3 2 60" xfId="749"/>
    <cellStyle name="Moneda 3 2 61" xfId="750"/>
    <cellStyle name="Moneda 3 2 62" xfId="751"/>
    <cellStyle name="Moneda 3 2 63" xfId="752"/>
    <cellStyle name="Moneda 3 2 64" xfId="753"/>
    <cellStyle name="Moneda 3 2 65" xfId="2070"/>
    <cellStyle name="Moneda 3 2 7" xfId="754"/>
    <cellStyle name="Moneda 3 2 8" xfId="755"/>
    <cellStyle name="Moneda 3 2 9" xfId="756"/>
    <cellStyle name="Moneda 3 20" xfId="757"/>
    <cellStyle name="Moneda 3 21" xfId="758"/>
    <cellStyle name="Moneda 3 22" xfId="759"/>
    <cellStyle name="Moneda 3 23" xfId="760"/>
    <cellStyle name="Moneda 3 24" xfId="761"/>
    <cellStyle name="Moneda 3 25" xfId="762"/>
    <cellStyle name="Moneda 3 26" xfId="763"/>
    <cellStyle name="Moneda 3 27" xfId="764"/>
    <cellStyle name="Moneda 3 28" xfId="765"/>
    <cellStyle name="Moneda 3 29" xfId="766"/>
    <cellStyle name="Moneda 3 3" xfId="767"/>
    <cellStyle name="Moneda 3 3 10" xfId="768"/>
    <cellStyle name="Moneda 3 3 11" xfId="769"/>
    <cellStyle name="Moneda 3 3 12" xfId="770"/>
    <cellStyle name="Moneda 3 3 13" xfId="771"/>
    <cellStyle name="Moneda 3 3 14" xfId="772"/>
    <cellStyle name="Moneda 3 3 15" xfId="773"/>
    <cellStyle name="Moneda 3 3 16" xfId="774"/>
    <cellStyle name="Moneda 3 3 17" xfId="775"/>
    <cellStyle name="Moneda 3 3 18" xfId="776"/>
    <cellStyle name="Moneda 3 3 19" xfId="777"/>
    <cellStyle name="Moneda 3 3 2" xfId="778"/>
    <cellStyle name="Moneda 3 3 2 2" xfId="2071"/>
    <cellStyle name="Moneda 3 3 2 3" xfId="2072"/>
    <cellStyle name="Moneda 3 3 20" xfId="779"/>
    <cellStyle name="Moneda 3 3 21" xfId="780"/>
    <cellStyle name="Moneda 3 3 22" xfId="781"/>
    <cellStyle name="Moneda 3 3 23" xfId="782"/>
    <cellStyle name="Moneda 3 3 24" xfId="783"/>
    <cellStyle name="Moneda 3 3 25" xfId="784"/>
    <cellStyle name="Moneda 3 3 26" xfId="785"/>
    <cellStyle name="Moneda 3 3 27" xfId="786"/>
    <cellStyle name="Moneda 3 3 28" xfId="787"/>
    <cellStyle name="Moneda 3 3 29" xfId="788"/>
    <cellStyle name="Moneda 3 3 3" xfId="789"/>
    <cellStyle name="Moneda 3 3 30" xfId="790"/>
    <cellStyle name="Moneda 3 3 31" xfId="791"/>
    <cellStyle name="Moneda 3 3 32" xfId="792"/>
    <cellStyle name="Moneda 3 3 33" xfId="793"/>
    <cellStyle name="Moneda 3 3 34" xfId="794"/>
    <cellStyle name="Moneda 3 3 35" xfId="795"/>
    <cellStyle name="Moneda 3 3 36" xfId="796"/>
    <cellStyle name="Moneda 3 3 37" xfId="797"/>
    <cellStyle name="Moneda 3 3 38" xfId="798"/>
    <cellStyle name="Moneda 3 3 39" xfId="799"/>
    <cellStyle name="Moneda 3 3 4" xfId="800"/>
    <cellStyle name="Moneda 3 3 40" xfId="801"/>
    <cellStyle name="Moneda 3 3 41" xfId="802"/>
    <cellStyle name="Moneda 3 3 42" xfId="803"/>
    <cellStyle name="Moneda 3 3 43" xfId="804"/>
    <cellStyle name="Moneda 3 3 44" xfId="805"/>
    <cellStyle name="Moneda 3 3 45" xfId="806"/>
    <cellStyle name="Moneda 3 3 46" xfId="807"/>
    <cellStyle name="Moneda 3 3 47" xfId="808"/>
    <cellStyle name="Moneda 3 3 48" xfId="809"/>
    <cellStyle name="Moneda 3 3 49" xfId="810"/>
    <cellStyle name="Moneda 3 3 5" xfId="811"/>
    <cellStyle name="Moneda 3 3 50" xfId="812"/>
    <cellStyle name="Moneda 3 3 51" xfId="813"/>
    <cellStyle name="Moneda 3 3 52" xfId="814"/>
    <cellStyle name="Moneda 3 3 53" xfId="815"/>
    <cellStyle name="Moneda 3 3 54" xfId="816"/>
    <cellStyle name="Moneda 3 3 55" xfId="817"/>
    <cellStyle name="Moneda 3 3 56" xfId="818"/>
    <cellStyle name="Moneda 3 3 57" xfId="819"/>
    <cellStyle name="Moneda 3 3 58" xfId="820"/>
    <cellStyle name="Moneda 3 3 59" xfId="821"/>
    <cellStyle name="Moneda 3 3 6" xfId="822"/>
    <cellStyle name="Moneda 3 3 60" xfId="823"/>
    <cellStyle name="Moneda 3 3 61" xfId="824"/>
    <cellStyle name="Moneda 3 3 62" xfId="825"/>
    <cellStyle name="Moneda 3 3 63" xfId="826"/>
    <cellStyle name="Moneda 3 3 64" xfId="827"/>
    <cellStyle name="Moneda 3 3 65" xfId="2073"/>
    <cellStyle name="Moneda 3 3 7" xfId="828"/>
    <cellStyle name="Moneda 3 3 8" xfId="829"/>
    <cellStyle name="Moneda 3 3 9" xfId="830"/>
    <cellStyle name="Moneda 3 30" xfId="831"/>
    <cellStyle name="Moneda 3 31" xfId="832"/>
    <cellStyle name="Moneda 3 32" xfId="833"/>
    <cellStyle name="Moneda 3 33" xfId="834"/>
    <cellStyle name="Moneda 3 34" xfId="835"/>
    <cellStyle name="Moneda 3 35" xfId="836"/>
    <cellStyle name="Moneda 3 36" xfId="837"/>
    <cellStyle name="Moneda 3 36 2" xfId="2074"/>
    <cellStyle name="Moneda 3 37" xfId="838"/>
    <cellStyle name="Moneda 3 38" xfId="839"/>
    <cellStyle name="Moneda 3 39" xfId="840"/>
    <cellStyle name="Moneda 3 4" xfId="841"/>
    <cellStyle name="Moneda 3 4 10" xfId="842"/>
    <cellStyle name="Moneda 3 4 11" xfId="843"/>
    <cellStyle name="Moneda 3 4 12" xfId="844"/>
    <cellStyle name="Moneda 3 4 13" xfId="845"/>
    <cellStyle name="Moneda 3 4 14" xfId="846"/>
    <cellStyle name="Moneda 3 4 15" xfId="847"/>
    <cellStyle name="Moneda 3 4 16" xfId="848"/>
    <cellStyle name="Moneda 3 4 17" xfId="849"/>
    <cellStyle name="Moneda 3 4 18" xfId="850"/>
    <cellStyle name="Moneda 3 4 19" xfId="851"/>
    <cellStyle name="Moneda 3 4 2" xfId="852"/>
    <cellStyle name="Moneda 3 4 20" xfId="853"/>
    <cellStyle name="Moneda 3 4 21" xfId="854"/>
    <cellStyle name="Moneda 3 4 22" xfId="855"/>
    <cellStyle name="Moneda 3 4 23" xfId="856"/>
    <cellStyle name="Moneda 3 4 24" xfId="857"/>
    <cellStyle name="Moneda 3 4 25" xfId="858"/>
    <cellStyle name="Moneda 3 4 26" xfId="859"/>
    <cellStyle name="Moneda 3 4 27" xfId="860"/>
    <cellStyle name="Moneda 3 4 28" xfId="861"/>
    <cellStyle name="Moneda 3 4 29" xfId="862"/>
    <cellStyle name="Moneda 3 4 3" xfId="863"/>
    <cellStyle name="Moneda 3 4 30" xfId="864"/>
    <cellStyle name="Moneda 3 4 31" xfId="865"/>
    <cellStyle name="Moneda 3 4 32" xfId="866"/>
    <cellStyle name="Moneda 3 4 33" xfId="867"/>
    <cellStyle name="Moneda 3 4 34" xfId="868"/>
    <cellStyle name="Moneda 3 4 35" xfId="869"/>
    <cellStyle name="Moneda 3 4 36" xfId="870"/>
    <cellStyle name="Moneda 3 4 37" xfId="871"/>
    <cellStyle name="Moneda 3 4 38" xfId="872"/>
    <cellStyle name="Moneda 3 4 39" xfId="873"/>
    <cellStyle name="Moneda 3 4 4" xfId="874"/>
    <cellStyle name="Moneda 3 4 40" xfId="875"/>
    <cellStyle name="Moneda 3 4 41" xfId="876"/>
    <cellStyle name="Moneda 3 4 42" xfId="877"/>
    <cellStyle name="Moneda 3 4 43" xfId="878"/>
    <cellStyle name="Moneda 3 4 44" xfId="879"/>
    <cellStyle name="Moneda 3 4 45" xfId="880"/>
    <cellStyle name="Moneda 3 4 46" xfId="881"/>
    <cellStyle name="Moneda 3 4 47" xfId="882"/>
    <cellStyle name="Moneda 3 4 48" xfId="883"/>
    <cellStyle name="Moneda 3 4 49" xfId="884"/>
    <cellStyle name="Moneda 3 4 5" xfId="885"/>
    <cellStyle name="Moneda 3 4 50" xfId="886"/>
    <cellStyle name="Moneda 3 4 51" xfId="887"/>
    <cellStyle name="Moneda 3 4 52" xfId="888"/>
    <cellStyle name="Moneda 3 4 53" xfId="889"/>
    <cellStyle name="Moneda 3 4 54" xfId="890"/>
    <cellStyle name="Moneda 3 4 55" xfId="891"/>
    <cellStyle name="Moneda 3 4 56" xfId="892"/>
    <cellStyle name="Moneda 3 4 57" xfId="893"/>
    <cellStyle name="Moneda 3 4 58" xfId="894"/>
    <cellStyle name="Moneda 3 4 59" xfId="895"/>
    <cellStyle name="Moneda 3 4 6" xfId="896"/>
    <cellStyle name="Moneda 3 4 60" xfId="897"/>
    <cellStyle name="Moneda 3 4 61" xfId="898"/>
    <cellStyle name="Moneda 3 4 62" xfId="899"/>
    <cellStyle name="Moneda 3 4 63" xfId="900"/>
    <cellStyle name="Moneda 3 4 64" xfId="901"/>
    <cellStyle name="Moneda 3 4 65" xfId="2075"/>
    <cellStyle name="Moneda 3 4 7" xfId="902"/>
    <cellStyle name="Moneda 3 4 8" xfId="903"/>
    <cellStyle name="Moneda 3 4 9" xfId="904"/>
    <cellStyle name="Moneda 3 40" xfId="905"/>
    <cellStyle name="Moneda 3 41" xfId="906"/>
    <cellStyle name="Moneda 3 42" xfId="907"/>
    <cellStyle name="Moneda 3 43" xfId="908"/>
    <cellStyle name="Moneda 3 44" xfId="909"/>
    <cellStyle name="Moneda 3 45" xfId="910"/>
    <cellStyle name="Moneda 3 46" xfId="911"/>
    <cellStyle name="Moneda 3 47" xfId="912"/>
    <cellStyle name="Moneda 3 48" xfId="913"/>
    <cellStyle name="Moneda 3 49" xfId="914"/>
    <cellStyle name="Moneda 3 5" xfId="915"/>
    <cellStyle name="Moneda 3 5 10" xfId="916"/>
    <cellStyle name="Moneda 3 5 11" xfId="917"/>
    <cellStyle name="Moneda 3 5 12" xfId="918"/>
    <cellStyle name="Moneda 3 5 13" xfId="919"/>
    <cellStyle name="Moneda 3 5 14" xfId="920"/>
    <cellStyle name="Moneda 3 5 15" xfId="921"/>
    <cellStyle name="Moneda 3 5 16" xfId="922"/>
    <cellStyle name="Moneda 3 5 17" xfId="923"/>
    <cellStyle name="Moneda 3 5 18" xfId="924"/>
    <cellStyle name="Moneda 3 5 19" xfId="925"/>
    <cellStyle name="Moneda 3 5 2" xfId="926"/>
    <cellStyle name="Moneda 3 5 2 2" xfId="2076"/>
    <cellStyle name="Moneda 3 5 20" xfId="927"/>
    <cellStyle name="Moneda 3 5 21" xfId="928"/>
    <cellStyle name="Moneda 3 5 22" xfId="929"/>
    <cellStyle name="Moneda 3 5 23" xfId="930"/>
    <cellStyle name="Moneda 3 5 24" xfId="931"/>
    <cellStyle name="Moneda 3 5 25" xfId="932"/>
    <cellStyle name="Moneda 3 5 26" xfId="933"/>
    <cellStyle name="Moneda 3 5 27" xfId="934"/>
    <cellStyle name="Moneda 3 5 28" xfId="935"/>
    <cellStyle name="Moneda 3 5 29" xfId="936"/>
    <cellStyle name="Moneda 3 5 3" xfId="937"/>
    <cellStyle name="Moneda 3 5 30" xfId="938"/>
    <cellStyle name="Moneda 3 5 31" xfId="939"/>
    <cellStyle name="Moneda 3 5 32" xfId="940"/>
    <cellStyle name="Moneda 3 5 33" xfId="2077"/>
    <cellStyle name="Moneda 3 5 4" xfId="941"/>
    <cellStyle name="Moneda 3 5 5" xfId="942"/>
    <cellStyle name="Moneda 3 5 6" xfId="943"/>
    <cellStyle name="Moneda 3 5 7" xfId="944"/>
    <cellStyle name="Moneda 3 5 8" xfId="945"/>
    <cellStyle name="Moneda 3 5 9" xfId="946"/>
    <cellStyle name="Moneda 3 50" xfId="947"/>
    <cellStyle name="Moneda 3 51" xfId="948"/>
    <cellStyle name="Moneda 3 52" xfId="949"/>
    <cellStyle name="Moneda 3 53" xfId="950"/>
    <cellStyle name="Moneda 3 54" xfId="951"/>
    <cellStyle name="Moneda 3 55" xfId="952"/>
    <cellStyle name="Moneda 3 56" xfId="953"/>
    <cellStyle name="Moneda 3 57" xfId="954"/>
    <cellStyle name="Moneda 3 58" xfId="955"/>
    <cellStyle name="Moneda 3 59" xfId="956"/>
    <cellStyle name="Moneda 3 6" xfId="957"/>
    <cellStyle name="Moneda 3 6 2" xfId="958"/>
    <cellStyle name="Moneda 3 6 3" xfId="959"/>
    <cellStyle name="Moneda 3 6 4" xfId="2078"/>
    <cellStyle name="Moneda 3 60" xfId="960"/>
    <cellStyle name="Moneda 3 61" xfId="961"/>
    <cellStyle name="Moneda 3 62" xfId="962"/>
    <cellStyle name="Moneda 3 63" xfId="963"/>
    <cellStyle name="Moneda 3 64" xfId="964"/>
    <cellStyle name="Moneda 3 65" xfId="965"/>
    <cellStyle name="Moneda 3 66" xfId="966"/>
    <cellStyle name="Moneda 3 67" xfId="967"/>
    <cellStyle name="Moneda 3 68" xfId="2079"/>
    <cellStyle name="Moneda 3 69" xfId="2080"/>
    <cellStyle name="Moneda 3 7" xfId="968"/>
    <cellStyle name="Moneda 3 7 2" xfId="2081"/>
    <cellStyle name="Moneda 3 8" xfId="969"/>
    <cellStyle name="Moneda 3 9" xfId="970"/>
    <cellStyle name="Moneda 4" xfId="971"/>
    <cellStyle name="Moneda 4 10" xfId="972"/>
    <cellStyle name="Moneda 4 11" xfId="973"/>
    <cellStyle name="Moneda 4 12" xfId="974"/>
    <cellStyle name="Moneda 4 13" xfId="975"/>
    <cellStyle name="Moneda 4 14" xfId="976"/>
    <cellStyle name="Moneda 4 15" xfId="977"/>
    <cellStyle name="Moneda 4 16" xfId="978"/>
    <cellStyle name="Moneda 4 17" xfId="979"/>
    <cellStyle name="Moneda 4 18" xfId="980"/>
    <cellStyle name="Moneda 4 19" xfId="981"/>
    <cellStyle name="Moneda 4 2" xfId="982"/>
    <cellStyle name="Moneda 4 2 10" xfId="983"/>
    <cellStyle name="Moneda 4 2 11" xfId="984"/>
    <cellStyle name="Moneda 4 2 12" xfId="985"/>
    <cellStyle name="Moneda 4 2 13" xfId="986"/>
    <cellStyle name="Moneda 4 2 14" xfId="987"/>
    <cellStyle name="Moneda 4 2 15" xfId="988"/>
    <cellStyle name="Moneda 4 2 16" xfId="989"/>
    <cellStyle name="Moneda 4 2 17" xfId="990"/>
    <cellStyle name="Moneda 4 2 18" xfId="991"/>
    <cellStyle name="Moneda 4 2 19" xfId="992"/>
    <cellStyle name="Moneda 4 2 2" xfId="993"/>
    <cellStyle name="Moneda 4 2 20" xfId="994"/>
    <cellStyle name="Moneda 4 2 21" xfId="995"/>
    <cellStyle name="Moneda 4 2 22" xfId="996"/>
    <cellStyle name="Moneda 4 2 23" xfId="997"/>
    <cellStyle name="Moneda 4 2 24" xfId="998"/>
    <cellStyle name="Moneda 4 2 25" xfId="999"/>
    <cellStyle name="Moneda 4 2 26" xfId="1000"/>
    <cellStyle name="Moneda 4 2 27" xfId="1001"/>
    <cellStyle name="Moneda 4 2 28" xfId="1002"/>
    <cellStyle name="Moneda 4 2 29" xfId="1003"/>
    <cellStyle name="Moneda 4 2 3" xfId="1004"/>
    <cellStyle name="Moneda 4 2 30" xfId="1005"/>
    <cellStyle name="Moneda 4 2 31" xfId="1006"/>
    <cellStyle name="Moneda 4 2 32" xfId="1007"/>
    <cellStyle name="Moneda 4 2 33" xfId="1008"/>
    <cellStyle name="Moneda 4 2 34" xfId="1009"/>
    <cellStyle name="Moneda 4 2 35" xfId="1010"/>
    <cellStyle name="Moneda 4 2 36" xfId="1011"/>
    <cellStyle name="Moneda 4 2 37" xfId="1012"/>
    <cellStyle name="Moneda 4 2 38" xfId="1013"/>
    <cellStyle name="Moneda 4 2 39" xfId="1014"/>
    <cellStyle name="Moneda 4 2 4" xfId="1015"/>
    <cellStyle name="Moneda 4 2 40" xfId="1016"/>
    <cellStyle name="Moneda 4 2 41" xfId="1017"/>
    <cellStyle name="Moneda 4 2 42" xfId="1018"/>
    <cellStyle name="Moneda 4 2 43" xfId="1019"/>
    <cellStyle name="Moneda 4 2 44" xfId="1020"/>
    <cellStyle name="Moneda 4 2 45" xfId="1021"/>
    <cellStyle name="Moneda 4 2 46" xfId="1022"/>
    <cellStyle name="Moneda 4 2 47" xfId="1023"/>
    <cellStyle name="Moneda 4 2 48" xfId="1024"/>
    <cellStyle name="Moneda 4 2 49" xfId="1025"/>
    <cellStyle name="Moneda 4 2 5" xfId="1026"/>
    <cellStyle name="Moneda 4 2 50" xfId="1027"/>
    <cellStyle name="Moneda 4 2 51" xfId="1028"/>
    <cellStyle name="Moneda 4 2 52" xfId="1029"/>
    <cellStyle name="Moneda 4 2 53" xfId="1030"/>
    <cellStyle name="Moneda 4 2 54" xfId="1031"/>
    <cellStyle name="Moneda 4 2 55" xfId="1032"/>
    <cellStyle name="Moneda 4 2 56" xfId="1033"/>
    <cellStyle name="Moneda 4 2 57" xfId="1034"/>
    <cellStyle name="Moneda 4 2 58" xfId="1035"/>
    <cellStyle name="Moneda 4 2 59" xfId="1036"/>
    <cellStyle name="Moneda 4 2 6" xfId="1037"/>
    <cellStyle name="Moneda 4 2 60" xfId="1038"/>
    <cellStyle name="Moneda 4 2 61" xfId="1039"/>
    <cellStyle name="Moneda 4 2 62" xfId="1040"/>
    <cellStyle name="Moneda 4 2 63" xfId="1041"/>
    <cellStyle name="Moneda 4 2 64" xfId="1042"/>
    <cellStyle name="Moneda 4 2 65" xfId="2082"/>
    <cellStyle name="Moneda 4 2 7" xfId="1043"/>
    <cellStyle name="Moneda 4 2 8" xfId="1044"/>
    <cellStyle name="Moneda 4 2 9" xfId="1045"/>
    <cellStyle name="Moneda 4 20" xfId="1046"/>
    <cellStyle name="Moneda 4 21" xfId="1047"/>
    <cellStyle name="Moneda 4 22" xfId="1048"/>
    <cellStyle name="Moneda 4 23" xfId="1049"/>
    <cellStyle name="Moneda 4 24" xfId="1050"/>
    <cellStyle name="Moneda 4 25" xfId="1051"/>
    <cellStyle name="Moneda 4 26" xfId="1052"/>
    <cellStyle name="Moneda 4 27" xfId="1053"/>
    <cellStyle name="Moneda 4 28" xfId="1054"/>
    <cellStyle name="Moneda 4 29" xfId="1055"/>
    <cellStyle name="Moneda 4 3" xfId="1056"/>
    <cellStyle name="Moneda 4 3 10" xfId="1057"/>
    <cellStyle name="Moneda 4 3 11" xfId="1058"/>
    <cellStyle name="Moneda 4 3 12" xfId="1059"/>
    <cellStyle name="Moneda 4 3 13" xfId="1060"/>
    <cellStyle name="Moneda 4 3 14" xfId="1061"/>
    <cellStyle name="Moneda 4 3 15" xfId="1062"/>
    <cellStyle name="Moneda 4 3 16" xfId="1063"/>
    <cellStyle name="Moneda 4 3 17" xfId="1064"/>
    <cellStyle name="Moneda 4 3 18" xfId="1065"/>
    <cellStyle name="Moneda 4 3 19" xfId="1066"/>
    <cellStyle name="Moneda 4 3 2" xfId="1067"/>
    <cellStyle name="Moneda 4 3 20" xfId="1068"/>
    <cellStyle name="Moneda 4 3 21" xfId="1069"/>
    <cellStyle name="Moneda 4 3 22" xfId="1070"/>
    <cellStyle name="Moneda 4 3 23" xfId="1071"/>
    <cellStyle name="Moneda 4 3 24" xfId="1072"/>
    <cellStyle name="Moneda 4 3 25" xfId="1073"/>
    <cellStyle name="Moneda 4 3 26" xfId="1074"/>
    <cellStyle name="Moneda 4 3 27" xfId="1075"/>
    <cellStyle name="Moneda 4 3 28" xfId="1076"/>
    <cellStyle name="Moneda 4 3 29" xfId="1077"/>
    <cellStyle name="Moneda 4 3 3" xfId="1078"/>
    <cellStyle name="Moneda 4 3 30" xfId="1079"/>
    <cellStyle name="Moneda 4 3 31" xfId="1080"/>
    <cellStyle name="Moneda 4 3 32" xfId="1081"/>
    <cellStyle name="Moneda 4 3 33" xfId="1082"/>
    <cellStyle name="Moneda 4 3 34" xfId="1083"/>
    <cellStyle name="Moneda 4 3 35" xfId="1084"/>
    <cellStyle name="Moneda 4 3 36" xfId="1085"/>
    <cellStyle name="Moneda 4 3 37" xfId="1086"/>
    <cellStyle name="Moneda 4 3 38" xfId="1087"/>
    <cellStyle name="Moneda 4 3 39" xfId="1088"/>
    <cellStyle name="Moneda 4 3 4" xfId="1089"/>
    <cellStyle name="Moneda 4 3 40" xfId="1090"/>
    <cellStyle name="Moneda 4 3 41" xfId="1091"/>
    <cellStyle name="Moneda 4 3 42" xfId="1092"/>
    <cellStyle name="Moneda 4 3 43" xfId="1093"/>
    <cellStyle name="Moneda 4 3 44" xfId="1094"/>
    <cellStyle name="Moneda 4 3 45" xfId="1095"/>
    <cellStyle name="Moneda 4 3 46" xfId="1096"/>
    <cellStyle name="Moneda 4 3 47" xfId="1097"/>
    <cellStyle name="Moneda 4 3 48" xfId="1098"/>
    <cellStyle name="Moneda 4 3 49" xfId="1099"/>
    <cellStyle name="Moneda 4 3 5" xfId="1100"/>
    <cellStyle name="Moneda 4 3 50" xfId="1101"/>
    <cellStyle name="Moneda 4 3 51" xfId="1102"/>
    <cellStyle name="Moneda 4 3 52" xfId="1103"/>
    <cellStyle name="Moneda 4 3 53" xfId="1104"/>
    <cellStyle name="Moneda 4 3 54" xfId="1105"/>
    <cellStyle name="Moneda 4 3 55" xfId="1106"/>
    <cellStyle name="Moneda 4 3 56" xfId="1107"/>
    <cellStyle name="Moneda 4 3 57" xfId="1108"/>
    <cellStyle name="Moneda 4 3 58" xfId="1109"/>
    <cellStyle name="Moneda 4 3 59" xfId="1110"/>
    <cellStyle name="Moneda 4 3 6" xfId="1111"/>
    <cellStyle name="Moneda 4 3 60" xfId="1112"/>
    <cellStyle name="Moneda 4 3 61" xfId="1113"/>
    <cellStyle name="Moneda 4 3 62" xfId="1114"/>
    <cellStyle name="Moneda 4 3 63" xfId="1115"/>
    <cellStyle name="Moneda 4 3 64" xfId="1116"/>
    <cellStyle name="Moneda 4 3 65" xfId="2083"/>
    <cellStyle name="Moneda 4 3 7" xfId="1117"/>
    <cellStyle name="Moneda 4 3 8" xfId="1118"/>
    <cellStyle name="Moneda 4 3 9" xfId="1119"/>
    <cellStyle name="Moneda 4 30" xfId="1120"/>
    <cellStyle name="Moneda 4 31" xfId="1121"/>
    <cellStyle name="Moneda 4 32" xfId="1122"/>
    <cellStyle name="Moneda 4 33" xfId="1123"/>
    <cellStyle name="Moneda 4 34" xfId="1124"/>
    <cellStyle name="Moneda 4 35" xfId="1125"/>
    <cellStyle name="Moneda 4 36" xfId="1126"/>
    <cellStyle name="Moneda 4 37" xfId="1127"/>
    <cellStyle name="Moneda 4 38" xfId="1128"/>
    <cellStyle name="Moneda 4 39" xfId="1129"/>
    <cellStyle name="Moneda 4 4" xfId="1130"/>
    <cellStyle name="Moneda 4 4 10" xfId="1131"/>
    <cellStyle name="Moneda 4 4 11" xfId="1132"/>
    <cellStyle name="Moneda 4 4 12" xfId="1133"/>
    <cellStyle name="Moneda 4 4 13" xfId="1134"/>
    <cellStyle name="Moneda 4 4 14" xfId="1135"/>
    <cellStyle name="Moneda 4 4 15" xfId="1136"/>
    <cellStyle name="Moneda 4 4 16" xfId="1137"/>
    <cellStyle name="Moneda 4 4 17" xfId="1138"/>
    <cellStyle name="Moneda 4 4 18" xfId="1139"/>
    <cellStyle name="Moneda 4 4 19" xfId="1140"/>
    <cellStyle name="Moneda 4 4 2" xfId="1141"/>
    <cellStyle name="Moneda 4 4 20" xfId="1142"/>
    <cellStyle name="Moneda 4 4 21" xfId="1143"/>
    <cellStyle name="Moneda 4 4 22" xfId="1144"/>
    <cellStyle name="Moneda 4 4 23" xfId="1145"/>
    <cellStyle name="Moneda 4 4 24" xfId="1146"/>
    <cellStyle name="Moneda 4 4 25" xfId="1147"/>
    <cellStyle name="Moneda 4 4 26" xfId="1148"/>
    <cellStyle name="Moneda 4 4 27" xfId="1149"/>
    <cellStyle name="Moneda 4 4 28" xfId="1150"/>
    <cellStyle name="Moneda 4 4 29" xfId="1151"/>
    <cellStyle name="Moneda 4 4 3" xfId="1152"/>
    <cellStyle name="Moneda 4 4 30" xfId="1153"/>
    <cellStyle name="Moneda 4 4 31" xfId="1154"/>
    <cellStyle name="Moneda 4 4 32" xfId="1155"/>
    <cellStyle name="Moneda 4 4 33" xfId="1156"/>
    <cellStyle name="Moneda 4 4 34" xfId="1157"/>
    <cellStyle name="Moneda 4 4 35" xfId="1158"/>
    <cellStyle name="Moneda 4 4 36" xfId="1159"/>
    <cellStyle name="Moneda 4 4 37" xfId="1160"/>
    <cellStyle name="Moneda 4 4 38" xfId="1161"/>
    <cellStyle name="Moneda 4 4 39" xfId="1162"/>
    <cellStyle name="Moneda 4 4 4" xfId="1163"/>
    <cellStyle name="Moneda 4 4 40" xfId="1164"/>
    <cellStyle name="Moneda 4 4 41" xfId="1165"/>
    <cellStyle name="Moneda 4 4 42" xfId="1166"/>
    <cellStyle name="Moneda 4 4 43" xfId="1167"/>
    <cellStyle name="Moneda 4 4 44" xfId="1168"/>
    <cellStyle name="Moneda 4 4 45" xfId="1169"/>
    <cellStyle name="Moneda 4 4 46" xfId="1170"/>
    <cellStyle name="Moneda 4 4 47" xfId="1171"/>
    <cellStyle name="Moneda 4 4 48" xfId="1172"/>
    <cellStyle name="Moneda 4 4 49" xfId="1173"/>
    <cellStyle name="Moneda 4 4 5" xfId="1174"/>
    <cellStyle name="Moneda 4 4 50" xfId="1175"/>
    <cellStyle name="Moneda 4 4 51" xfId="1176"/>
    <cellStyle name="Moneda 4 4 52" xfId="1177"/>
    <cellStyle name="Moneda 4 4 53" xfId="1178"/>
    <cellStyle name="Moneda 4 4 54" xfId="1179"/>
    <cellStyle name="Moneda 4 4 55" xfId="1180"/>
    <cellStyle name="Moneda 4 4 56" xfId="1181"/>
    <cellStyle name="Moneda 4 4 57" xfId="1182"/>
    <cellStyle name="Moneda 4 4 58" xfId="1183"/>
    <cellStyle name="Moneda 4 4 59" xfId="1184"/>
    <cellStyle name="Moneda 4 4 6" xfId="1185"/>
    <cellStyle name="Moneda 4 4 60" xfId="1186"/>
    <cellStyle name="Moneda 4 4 61" xfId="1187"/>
    <cellStyle name="Moneda 4 4 62" xfId="1188"/>
    <cellStyle name="Moneda 4 4 63" xfId="1189"/>
    <cellStyle name="Moneda 4 4 64" xfId="1190"/>
    <cellStyle name="Moneda 4 4 65" xfId="2084"/>
    <cellStyle name="Moneda 4 4 7" xfId="1191"/>
    <cellStyle name="Moneda 4 4 8" xfId="1192"/>
    <cellStyle name="Moneda 4 4 9" xfId="1193"/>
    <cellStyle name="Moneda 4 40" xfId="1194"/>
    <cellStyle name="Moneda 4 41" xfId="1195"/>
    <cellStyle name="Moneda 4 42" xfId="1196"/>
    <cellStyle name="Moneda 4 43" xfId="1197"/>
    <cellStyle name="Moneda 4 44" xfId="1198"/>
    <cellStyle name="Moneda 4 45" xfId="1199"/>
    <cellStyle name="Moneda 4 46" xfId="1200"/>
    <cellStyle name="Moneda 4 47" xfId="1201"/>
    <cellStyle name="Moneda 4 48" xfId="1202"/>
    <cellStyle name="Moneda 4 49" xfId="1203"/>
    <cellStyle name="Moneda 4 5" xfId="1204"/>
    <cellStyle name="Moneda 4 5 10" xfId="1205"/>
    <cellStyle name="Moneda 4 5 11" xfId="1206"/>
    <cellStyle name="Moneda 4 5 12" xfId="1207"/>
    <cellStyle name="Moneda 4 5 13" xfId="1208"/>
    <cellStyle name="Moneda 4 5 14" xfId="1209"/>
    <cellStyle name="Moneda 4 5 15" xfId="1210"/>
    <cellStyle name="Moneda 4 5 16" xfId="1211"/>
    <cellStyle name="Moneda 4 5 17" xfId="1212"/>
    <cellStyle name="Moneda 4 5 18" xfId="1213"/>
    <cellStyle name="Moneda 4 5 19" xfId="1214"/>
    <cellStyle name="Moneda 4 5 2" xfId="1215"/>
    <cellStyle name="Moneda 4 5 2 2" xfId="2085"/>
    <cellStyle name="Moneda 4 5 20" xfId="1216"/>
    <cellStyle name="Moneda 4 5 21" xfId="1217"/>
    <cellStyle name="Moneda 4 5 22" xfId="1218"/>
    <cellStyle name="Moneda 4 5 23" xfId="1219"/>
    <cellStyle name="Moneda 4 5 24" xfId="1220"/>
    <cellStyle name="Moneda 4 5 25" xfId="1221"/>
    <cellStyle name="Moneda 4 5 26" xfId="1222"/>
    <cellStyle name="Moneda 4 5 27" xfId="1223"/>
    <cellStyle name="Moneda 4 5 28" xfId="1224"/>
    <cellStyle name="Moneda 4 5 29" xfId="1225"/>
    <cellStyle name="Moneda 4 5 3" xfId="1226"/>
    <cellStyle name="Moneda 4 5 30" xfId="1227"/>
    <cellStyle name="Moneda 4 5 31" xfId="1228"/>
    <cellStyle name="Moneda 4 5 32" xfId="1229"/>
    <cellStyle name="Moneda 4 5 33" xfId="2086"/>
    <cellStyle name="Moneda 4 5 4" xfId="1230"/>
    <cellStyle name="Moneda 4 5 5" xfId="1231"/>
    <cellStyle name="Moneda 4 5 6" xfId="1232"/>
    <cellStyle name="Moneda 4 5 7" xfId="1233"/>
    <cellStyle name="Moneda 4 5 8" xfId="1234"/>
    <cellStyle name="Moneda 4 5 9" xfId="1235"/>
    <cellStyle name="Moneda 4 50" xfId="1236"/>
    <cellStyle name="Moneda 4 51" xfId="1237"/>
    <cellStyle name="Moneda 4 52" xfId="1238"/>
    <cellStyle name="Moneda 4 53" xfId="1239"/>
    <cellStyle name="Moneda 4 54" xfId="1240"/>
    <cellStyle name="Moneda 4 55" xfId="1241"/>
    <cellStyle name="Moneda 4 56" xfId="1242"/>
    <cellStyle name="Moneda 4 57" xfId="1243"/>
    <cellStyle name="Moneda 4 58" xfId="1244"/>
    <cellStyle name="Moneda 4 59" xfId="1245"/>
    <cellStyle name="Moneda 4 6" xfId="1246"/>
    <cellStyle name="Moneda 4 6 2" xfId="2087"/>
    <cellStyle name="Moneda 4 6 3" xfId="2088"/>
    <cellStyle name="Moneda 4 60" xfId="1247"/>
    <cellStyle name="Moneda 4 61" xfId="1248"/>
    <cellStyle name="Moneda 4 62" xfId="1249"/>
    <cellStyle name="Moneda 4 63" xfId="1250"/>
    <cellStyle name="Moneda 4 64" xfId="1251"/>
    <cellStyle name="Moneda 4 65" xfId="1252"/>
    <cellStyle name="Moneda 4 66" xfId="1253"/>
    <cellStyle name="Moneda 4 67" xfId="1254"/>
    <cellStyle name="Moneda 4 68" xfId="2089"/>
    <cellStyle name="Moneda 4 7" xfId="1255"/>
    <cellStyle name="Moneda 4 8" xfId="1256"/>
    <cellStyle name="Moneda 4 9" xfId="1257"/>
    <cellStyle name="Moneda 5" xfId="1258"/>
    <cellStyle name="Moneda 5 2" xfId="1259"/>
    <cellStyle name="Moneda 5 2 2" xfId="2090"/>
    <cellStyle name="Moneda 5 3" xfId="1260"/>
    <cellStyle name="Moneda 5 4" xfId="1261"/>
    <cellStyle name="Moneda 6" xfId="1262"/>
    <cellStyle name="Moneda 6 2" xfId="1263"/>
    <cellStyle name="Moneda 6 3" xfId="2091"/>
    <cellStyle name="Moneda 6 4" xfId="2092"/>
    <cellStyle name="Moneda 7" xfId="1264"/>
    <cellStyle name="Moneda 7 2" xfId="2093"/>
    <cellStyle name="Moneda 7 3" xfId="2094"/>
    <cellStyle name="Moneda 8" xfId="1265"/>
    <cellStyle name="Moneda 8 2" xfId="2095"/>
    <cellStyle name="Moneda 8 3" xfId="2096"/>
    <cellStyle name="Moneda 9" xfId="1266"/>
    <cellStyle name="Moneda 9 2" xfId="2097"/>
    <cellStyle name="Moneda 9 3" xfId="2098"/>
    <cellStyle name="Neutral 2" xfId="2099"/>
    <cellStyle name="Neutral 2 2" xfId="2100"/>
    <cellStyle name="Neutral 3" xfId="2101"/>
    <cellStyle name="Neutral 4" xfId="2102"/>
    <cellStyle name="Normal" xfId="0" builtinId="0"/>
    <cellStyle name="Normal 10" xfId="1267"/>
    <cellStyle name="Normal 11" xfId="1268"/>
    <cellStyle name="Normal 11 2" xfId="1269"/>
    <cellStyle name="Normal 12" xfId="1270"/>
    <cellStyle name="Normal 13" xfId="1271"/>
    <cellStyle name="Normal 14" xfId="1272"/>
    <cellStyle name="Normal 15" xfId="1273"/>
    <cellStyle name="Normal 16" xfId="1274"/>
    <cellStyle name="Normal 17" xfId="1275"/>
    <cellStyle name="Normal 18" xfId="1276"/>
    <cellStyle name="Normal 19" xfId="1277"/>
    <cellStyle name="Normal 2" xfId="1278"/>
    <cellStyle name="Normal 2 10" xfId="1279"/>
    <cellStyle name="Normal 2 10 2" xfId="1280"/>
    <cellStyle name="Normal 2 11" xfId="1281"/>
    <cellStyle name="Normal 2 12" xfId="1282"/>
    <cellStyle name="Normal 2 13" xfId="1283"/>
    <cellStyle name="Normal 2 14" xfId="1284"/>
    <cellStyle name="Normal 2 15" xfId="1285"/>
    <cellStyle name="Normal 2 16" xfId="1286"/>
    <cellStyle name="Normal 2 17" xfId="1287"/>
    <cellStyle name="Normal 2 18" xfId="1288"/>
    <cellStyle name="Normal 2 19" xfId="1289"/>
    <cellStyle name="Normal 2 2" xfId="1290"/>
    <cellStyle name="Normal 2 2 10" xfId="1291"/>
    <cellStyle name="Normal 2 2 11" xfId="1292"/>
    <cellStyle name="Normal 2 2 12" xfId="1293"/>
    <cellStyle name="Normal 2 2 13" xfId="1294"/>
    <cellStyle name="Normal 2 2 14" xfId="1295"/>
    <cellStyle name="Normal 2 2 15" xfId="1296"/>
    <cellStyle name="Normal 2 2 16" xfId="1297"/>
    <cellStyle name="Normal 2 2 17" xfId="1298"/>
    <cellStyle name="Normal 2 2 18" xfId="1299"/>
    <cellStyle name="Normal 2 2 19" xfId="1300"/>
    <cellStyle name="Normal 2 2 2" xfId="1301"/>
    <cellStyle name="Normal 2 2 2 2" xfId="1302"/>
    <cellStyle name="Normal 2 2 20" xfId="1303"/>
    <cellStyle name="Normal 2 2 21" xfId="1304"/>
    <cellStyle name="Normal 2 2 22" xfId="1305"/>
    <cellStyle name="Normal 2 2 23" xfId="1306"/>
    <cellStyle name="Normal 2 2 24" xfId="1307"/>
    <cellStyle name="Normal 2 2 25" xfId="1308"/>
    <cellStyle name="Normal 2 2 26" xfId="1309"/>
    <cellStyle name="Normal 2 2 27" xfId="1310"/>
    <cellStyle name="Normal 2 2 28" xfId="1311"/>
    <cellStyle name="Normal 2 2 29" xfId="1312"/>
    <cellStyle name="Normal 2 2 3" xfId="1313"/>
    <cellStyle name="Normal 2 2 3 2" xfId="1314"/>
    <cellStyle name="Normal 2 2 30" xfId="1315"/>
    <cellStyle name="Normal 2 2 31" xfId="1316"/>
    <cellStyle name="Normal 2 2 32" xfId="1317"/>
    <cellStyle name="Normal 2 2 33" xfId="1318"/>
    <cellStyle name="Normal 2 2 34" xfId="1319"/>
    <cellStyle name="Normal 2 2 35" xfId="1320"/>
    <cellStyle name="Normal 2 2 36" xfId="1321"/>
    <cellStyle name="Normal 2 2 37" xfId="1322"/>
    <cellStyle name="Normal 2 2 38" xfId="1323"/>
    <cellStyle name="Normal 2 2 39" xfId="1324"/>
    <cellStyle name="Normal 2 2 4" xfId="1325"/>
    <cellStyle name="Normal 2 2 40" xfId="1326"/>
    <cellStyle name="Normal 2 2 41" xfId="1327"/>
    <cellStyle name="Normal 2 2 42" xfId="1328"/>
    <cellStyle name="Normal 2 2 43" xfId="1329"/>
    <cellStyle name="Normal 2 2 44" xfId="1330"/>
    <cellStyle name="Normal 2 2 45" xfId="1331"/>
    <cellStyle name="Normal 2 2 46" xfId="1332"/>
    <cellStyle name="Normal 2 2 47" xfId="1333"/>
    <cellStyle name="Normal 2 2 48" xfId="1334"/>
    <cellStyle name="Normal 2 2 49" xfId="1335"/>
    <cellStyle name="Normal 2 2 5" xfId="1336"/>
    <cellStyle name="Normal 2 2 50" xfId="1337"/>
    <cellStyle name="Normal 2 2 51" xfId="1338"/>
    <cellStyle name="Normal 2 2 52" xfId="1339"/>
    <cellStyle name="Normal 2 2 53" xfId="1340"/>
    <cellStyle name="Normal 2 2 54" xfId="1341"/>
    <cellStyle name="Normal 2 2 55" xfId="1342"/>
    <cellStyle name="Normal 2 2 56" xfId="1343"/>
    <cellStyle name="Normal 2 2 57" xfId="1344"/>
    <cellStyle name="Normal 2 2 58" xfId="1345"/>
    <cellStyle name="Normal 2 2 59" xfId="1346"/>
    <cellStyle name="Normal 2 2 6" xfId="1347"/>
    <cellStyle name="Normal 2 2 60" xfId="1348"/>
    <cellStyle name="Normal 2 2 61" xfId="1349"/>
    <cellStyle name="Normal 2 2 62" xfId="1350"/>
    <cellStyle name="Normal 2 2 63" xfId="1351"/>
    <cellStyle name="Normal 2 2 64" xfId="1352"/>
    <cellStyle name="Normal 2 2 7" xfId="1353"/>
    <cellStyle name="Normal 2 2 8" xfId="1354"/>
    <cellStyle name="Normal 2 2 9" xfId="1355"/>
    <cellStyle name="Normal 2 20" xfId="1356"/>
    <cellStyle name="Normal 2 21" xfId="1357"/>
    <cellStyle name="Normal 2 22" xfId="1358"/>
    <cellStyle name="Normal 2 23" xfId="1359"/>
    <cellStyle name="Normal 2 24" xfId="1360"/>
    <cellStyle name="Normal 2 25" xfId="1361"/>
    <cellStyle name="Normal 2 26" xfId="1362"/>
    <cellStyle name="Normal 2 27" xfId="1363"/>
    <cellStyle name="Normal 2 28" xfId="1364"/>
    <cellStyle name="Normal 2 29" xfId="1365"/>
    <cellStyle name="Normal 2 3" xfId="1366"/>
    <cellStyle name="Normal 2 3 2" xfId="1367"/>
    <cellStyle name="Normal 2 3 2 2" xfId="1368"/>
    <cellStyle name="Normal 2 3 3" xfId="1369"/>
    <cellStyle name="Normal 2 30" xfId="1370"/>
    <cellStyle name="Normal 2 31" xfId="1371"/>
    <cellStyle name="Normal 2 32" xfId="1372"/>
    <cellStyle name="Normal 2 33" xfId="1373"/>
    <cellStyle name="Normal 2 34" xfId="1374"/>
    <cellStyle name="Normal 2 35" xfId="1375"/>
    <cellStyle name="Normal 2 36" xfId="1376"/>
    <cellStyle name="Normal 2 37" xfId="1377"/>
    <cellStyle name="Normal 2 38" xfId="1378"/>
    <cellStyle name="Normal 2 39" xfId="1379"/>
    <cellStyle name="Normal 2 4" xfId="1380"/>
    <cellStyle name="Normal 2 4 2" xfId="1381"/>
    <cellStyle name="Normal 2 4 2 2" xfId="1382"/>
    <cellStyle name="Normal 2 40" xfId="1383"/>
    <cellStyle name="Normal 2 41" xfId="1384"/>
    <cellStyle name="Normal 2 42" xfId="1385"/>
    <cellStyle name="Normal 2 43" xfId="1386"/>
    <cellStyle name="Normal 2 44" xfId="1387"/>
    <cellStyle name="Normal 2 45" xfId="1388"/>
    <cellStyle name="Normal 2 46" xfId="1389"/>
    <cellStyle name="Normal 2 47" xfId="1390"/>
    <cellStyle name="Normal 2 48" xfId="1391"/>
    <cellStyle name="Normal 2 49" xfId="1392"/>
    <cellStyle name="Normal 2 5" xfId="1393"/>
    <cellStyle name="Normal 2 50" xfId="1394"/>
    <cellStyle name="Normal 2 51" xfId="1395"/>
    <cellStyle name="Normal 2 52" xfId="1396"/>
    <cellStyle name="Normal 2 53" xfId="1397"/>
    <cellStyle name="Normal 2 54" xfId="1398"/>
    <cellStyle name="Normal 2 55" xfId="1399"/>
    <cellStyle name="Normal 2 56" xfId="1400"/>
    <cellStyle name="Normal 2 57" xfId="1401"/>
    <cellStyle name="Normal 2 58" xfId="1402"/>
    <cellStyle name="Normal 2 59" xfId="1403"/>
    <cellStyle name="Normal 2 6" xfId="1404"/>
    <cellStyle name="Normal 2 60" xfId="1405"/>
    <cellStyle name="Normal 2 61" xfId="1406"/>
    <cellStyle name="Normal 2 62" xfId="1407"/>
    <cellStyle name="Normal 2 63" xfId="1408"/>
    <cellStyle name="Normal 2 64" xfId="1409"/>
    <cellStyle name="Normal 2 65" xfId="1410"/>
    <cellStyle name="Normal 2 66" xfId="1411"/>
    <cellStyle name="Normal 2 67" xfId="1412"/>
    <cellStyle name="Normal 2 68" xfId="1687"/>
    <cellStyle name="Normal 2 7" xfId="1413"/>
    <cellStyle name="Normal 2 7 2" xfId="1414"/>
    <cellStyle name="Normal 2 8" xfId="1415"/>
    <cellStyle name="Normal 2 9" xfId="1416"/>
    <cellStyle name="Normal 2_4. ANEXOS TECNICOS" xfId="2103"/>
    <cellStyle name="Normal 20" xfId="1417"/>
    <cellStyle name="Normal 21" xfId="1418"/>
    <cellStyle name="Normal 22" xfId="1419"/>
    <cellStyle name="Normal 22 2" xfId="1420"/>
    <cellStyle name="Normal 23" xfId="1421"/>
    <cellStyle name="Normal 24" xfId="1422"/>
    <cellStyle name="Normal 25" xfId="1423"/>
    <cellStyle name="Normal 26" xfId="1424"/>
    <cellStyle name="Normal 27" xfId="1425"/>
    <cellStyle name="Normal 28" xfId="1426"/>
    <cellStyle name="Normal 29" xfId="1427"/>
    <cellStyle name="Normal 3" xfId="1428"/>
    <cellStyle name="Normal 3 10" xfId="1429"/>
    <cellStyle name="Normal 3 10 2" xfId="1430"/>
    <cellStyle name="Normal 3 11" xfId="1431"/>
    <cellStyle name="Normal 3 11 2" xfId="1432"/>
    <cellStyle name="Normal 3 12" xfId="1433"/>
    <cellStyle name="Normal 3 12 2" xfId="1434"/>
    <cellStyle name="Normal 3 13" xfId="1435"/>
    <cellStyle name="Normal 3 14" xfId="1436"/>
    <cellStyle name="Normal 3 15" xfId="1437"/>
    <cellStyle name="Normal 3 16" xfId="1438"/>
    <cellStyle name="Normal 3 17" xfId="1439"/>
    <cellStyle name="Normal 3 18" xfId="1440"/>
    <cellStyle name="Normal 3 19" xfId="1441"/>
    <cellStyle name="Normal 3 2" xfId="1442"/>
    <cellStyle name="Normal 3 2 2" xfId="1443"/>
    <cellStyle name="Normal 3 20" xfId="1444"/>
    <cellStyle name="Normal 3 21" xfId="1445"/>
    <cellStyle name="Normal 3 22" xfId="1446"/>
    <cellStyle name="Normal 3 23" xfId="1447"/>
    <cellStyle name="Normal 3 24" xfId="1448"/>
    <cellStyle name="Normal 3 25" xfId="1449"/>
    <cellStyle name="Normal 3 26" xfId="1450"/>
    <cellStyle name="Normal 3 27" xfId="1451"/>
    <cellStyle name="Normal 3 28" xfId="1452"/>
    <cellStyle name="Normal 3 29" xfId="1453"/>
    <cellStyle name="Normal 3 3" xfId="1454"/>
    <cellStyle name="Normal 3 3 2" xfId="1455"/>
    <cellStyle name="Normal 3 30" xfId="1456"/>
    <cellStyle name="Normal 3 31" xfId="1457"/>
    <cellStyle name="Normal 3 32" xfId="1458"/>
    <cellStyle name="Normal 3 33" xfId="1459"/>
    <cellStyle name="Normal 3 34" xfId="1460"/>
    <cellStyle name="Normal 3 35" xfId="1461"/>
    <cellStyle name="Normal 3 36" xfId="1462"/>
    <cellStyle name="Normal 3 37" xfId="1463"/>
    <cellStyle name="Normal 3 38" xfId="1464"/>
    <cellStyle name="Normal 3 39" xfId="1465"/>
    <cellStyle name="Normal 3 4" xfId="1466"/>
    <cellStyle name="Normal 3 4 2" xfId="1467"/>
    <cellStyle name="Normal 3 40" xfId="1468"/>
    <cellStyle name="Normal 3 41" xfId="1469"/>
    <cellStyle name="Normal 3 42" xfId="1470"/>
    <cellStyle name="Normal 3 43" xfId="1471"/>
    <cellStyle name="Normal 3 44" xfId="1472"/>
    <cellStyle name="Normal 3 44 2" xfId="2104"/>
    <cellStyle name="Normal 3 45" xfId="1473"/>
    <cellStyle name="Normal 3 46" xfId="1474"/>
    <cellStyle name="Normal 3 47" xfId="1475"/>
    <cellStyle name="Normal 3 48" xfId="1476"/>
    <cellStyle name="Normal 3 49" xfId="1477"/>
    <cellStyle name="Normal 3 5" xfId="1478"/>
    <cellStyle name="Normal 3 5 2" xfId="1479"/>
    <cellStyle name="Normal 3 50" xfId="1480"/>
    <cellStyle name="Normal 3 51" xfId="1481"/>
    <cellStyle name="Normal 3 52" xfId="1482"/>
    <cellStyle name="Normal 3 53" xfId="1483"/>
    <cellStyle name="Normal 3 54" xfId="1484"/>
    <cellStyle name="Normal 3 55" xfId="1485"/>
    <cellStyle name="Normal 3 56" xfId="1486"/>
    <cellStyle name="Normal 3 57" xfId="1487"/>
    <cellStyle name="Normal 3 58" xfId="1488"/>
    <cellStyle name="Normal 3 59" xfId="1489"/>
    <cellStyle name="Normal 3 6" xfId="1490"/>
    <cellStyle name="Normal 3 6 2" xfId="1491"/>
    <cellStyle name="Normal 3 60" xfId="1492"/>
    <cellStyle name="Normal 3 61" xfId="1493"/>
    <cellStyle name="Normal 3 62" xfId="1494"/>
    <cellStyle name="Normal 3 63" xfId="1495"/>
    <cellStyle name="Normal 3 64" xfId="1496"/>
    <cellStyle name="Normal 3 65" xfId="1497"/>
    <cellStyle name="Normal 3 66" xfId="1498"/>
    <cellStyle name="Normal 3 67" xfId="1499"/>
    <cellStyle name="Normal 3 68" xfId="1500"/>
    <cellStyle name="Normal 3 69" xfId="1501"/>
    <cellStyle name="Normal 3 7" xfId="1502"/>
    <cellStyle name="Normal 3 7 2" xfId="1503"/>
    <cellStyle name="Normal 3 70" xfId="1504"/>
    <cellStyle name="Normal 3 71" xfId="1505"/>
    <cellStyle name="Normal 3 72" xfId="1506"/>
    <cellStyle name="Normal 3 73" xfId="1507"/>
    <cellStyle name="Normal 3 74" xfId="1508"/>
    <cellStyle name="Normal 3 75" xfId="1509"/>
    <cellStyle name="Normal 3 76" xfId="1510"/>
    <cellStyle name="Normal 3 8" xfId="1511"/>
    <cellStyle name="Normal 3 8 2" xfId="1512"/>
    <cellStyle name="Normal 3 9" xfId="1513"/>
    <cellStyle name="Normal 3 9 2" xfId="1514"/>
    <cellStyle name="Normal 3_4. ANEXOS TECNICOS" xfId="2105"/>
    <cellStyle name="Normal 30" xfId="1515"/>
    <cellStyle name="Normal 31" xfId="1516"/>
    <cellStyle name="Normal 32" xfId="1517"/>
    <cellStyle name="Normal 33" xfId="1518"/>
    <cellStyle name="Normal 34" xfId="1519"/>
    <cellStyle name="Normal 35" xfId="1520"/>
    <cellStyle name="Normal 36" xfId="1521"/>
    <cellStyle name="Normal 37" xfId="1522"/>
    <cellStyle name="Normal 38" xfId="1523"/>
    <cellStyle name="Normal 39" xfId="1524"/>
    <cellStyle name="Normal 39 2" xfId="2106"/>
    <cellStyle name="Normal 4" xfId="1525"/>
    <cellStyle name="Normal 4 2" xfId="1526"/>
    <cellStyle name="Normal 4 2 2" xfId="1527"/>
    <cellStyle name="Normal 4 2 2 2" xfId="2107"/>
    <cellStyle name="Normal 4 2 2 3" xfId="2108"/>
    <cellStyle name="Normal 4 2 3" xfId="1528"/>
    <cellStyle name="Normal 4 2 4" xfId="2109"/>
    <cellStyle name="Normal 4 3" xfId="1529"/>
    <cellStyle name="Normal 4 3 2" xfId="1530"/>
    <cellStyle name="Normal 4 3 3" xfId="2110"/>
    <cellStyle name="Normal 4 4" xfId="2111"/>
    <cellStyle name="Normal 4 5" xfId="2112"/>
    <cellStyle name="Normal 40" xfId="1531"/>
    <cellStyle name="Normal 41" xfId="1532"/>
    <cellStyle name="Normal 42" xfId="1533"/>
    <cellStyle name="Normal 43" xfId="1534"/>
    <cellStyle name="Normal 44" xfId="1535"/>
    <cellStyle name="Normal 44 10" xfId="1536"/>
    <cellStyle name="Normal 44 10 2" xfId="1537"/>
    <cellStyle name="Normal 44 11" xfId="1538"/>
    <cellStyle name="Normal 44 11 2" xfId="1539"/>
    <cellStyle name="Normal 44 12" xfId="1540"/>
    <cellStyle name="Normal 44 13" xfId="1541"/>
    <cellStyle name="Normal 44 14" xfId="1542"/>
    <cellStyle name="Normal 44 15" xfId="1543"/>
    <cellStyle name="Normal 44 16" xfId="1544"/>
    <cellStyle name="Normal 44 17" xfId="1545"/>
    <cellStyle name="Normal 44 18" xfId="1546"/>
    <cellStyle name="Normal 44 19" xfId="1547"/>
    <cellStyle name="Normal 44 2" xfId="1548"/>
    <cellStyle name="Normal 44 2 2" xfId="1549"/>
    <cellStyle name="Normal 44 20" xfId="1550"/>
    <cellStyle name="Normal 44 21" xfId="1551"/>
    <cellStyle name="Normal 44 22" xfId="1552"/>
    <cellStyle name="Normal 44 23" xfId="1553"/>
    <cellStyle name="Normal 44 24" xfId="1554"/>
    <cellStyle name="Normal 44 25" xfId="1555"/>
    <cellStyle name="Normal 44 26" xfId="1556"/>
    <cellStyle name="Normal 44 27" xfId="1557"/>
    <cellStyle name="Normal 44 28" xfId="1558"/>
    <cellStyle name="Normal 44 29" xfId="1559"/>
    <cellStyle name="Normal 44 3" xfId="1560"/>
    <cellStyle name="Normal 44 3 2" xfId="1561"/>
    <cellStyle name="Normal 44 30" xfId="1562"/>
    <cellStyle name="Normal 44 31" xfId="1563"/>
    <cellStyle name="Normal 44 32" xfId="1564"/>
    <cellStyle name="Normal 44 33" xfId="1565"/>
    <cellStyle name="Normal 44 34" xfId="1566"/>
    <cellStyle name="Normal 44 35" xfId="1567"/>
    <cellStyle name="Normal 44 36" xfId="1568"/>
    <cellStyle name="Normal 44 37" xfId="1569"/>
    <cellStyle name="Normal 44 38" xfId="1570"/>
    <cellStyle name="Normal 44 39" xfId="1571"/>
    <cellStyle name="Normal 44 4" xfId="1572"/>
    <cellStyle name="Normal 44 4 2" xfId="1573"/>
    <cellStyle name="Normal 44 40" xfId="1574"/>
    <cellStyle name="Normal 44 41" xfId="1575"/>
    <cellStyle name="Normal 44 42" xfId="1576"/>
    <cellStyle name="Normal 44 43" xfId="1577"/>
    <cellStyle name="Normal 44 44" xfId="1578"/>
    <cellStyle name="Normal 44 45" xfId="1579"/>
    <cellStyle name="Normal 44 46" xfId="1580"/>
    <cellStyle name="Normal 44 47" xfId="1581"/>
    <cellStyle name="Normal 44 48" xfId="1582"/>
    <cellStyle name="Normal 44 49" xfId="1583"/>
    <cellStyle name="Normal 44 5" xfId="1584"/>
    <cellStyle name="Normal 44 5 2" xfId="1585"/>
    <cellStyle name="Normal 44 50" xfId="1586"/>
    <cellStyle name="Normal 44 51" xfId="1587"/>
    <cellStyle name="Normal 44 52" xfId="1588"/>
    <cellStyle name="Normal 44 53" xfId="1589"/>
    <cellStyle name="Normal 44 54" xfId="1590"/>
    <cellStyle name="Normal 44 55" xfId="1591"/>
    <cellStyle name="Normal 44 56" xfId="1592"/>
    <cellStyle name="Normal 44 57" xfId="1593"/>
    <cellStyle name="Normal 44 58" xfId="1594"/>
    <cellStyle name="Normal 44 59" xfId="1595"/>
    <cellStyle name="Normal 44 6" xfId="1596"/>
    <cellStyle name="Normal 44 6 2" xfId="1597"/>
    <cellStyle name="Normal 44 60" xfId="1598"/>
    <cellStyle name="Normal 44 61" xfId="1599"/>
    <cellStyle name="Normal 44 62" xfId="1600"/>
    <cellStyle name="Normal 44 63" xfId="1601"/>
    <cellStyle name="Normal 44 64" xfId="1602"/>
    <cellStyle name="Normal 44 65" xfId="1603"/>
    <cellStyle name="Normal 44 66" xfId="1604"/>
    <cellStyle name="Normal 44 67" xfId="1605"/>
    <cellStyle name="Normal 44 68" xfId="1606"/>
    <cellStyle name="Normal 44 69" xfId="1607"/>
    <cellStyle name="Normal 44 7" xfId="1608"/>
    <cellStyle name="Normal 44 7 2" xfId="1609"/>
    <cellStyle name="Normal 44 70" xfId="1610"/>
    <cellStyle name="Normal 44 71" xfId="1611"/>
    <cellStyle name="Normal 44 72" xfId="1612"/>
    <cellStyle name="Normal 44 73" xfId="1613"/>
    <cellStyle name="Normal 44 74" xfId="1614"/>
    <cellStyle name="Normal 44 75" xfId="1615"/>
    <cellStyle name="Normal 44 8" xfId="1616"/>
    <cellStyle name="Normal 44 8 2" xfId="1617"/>
    <cellStyle name="Normal 44 9" xfId="1618"/>
    <cellStyle name="Normal 44 9 2" xfId="1619"/>
    <cellStyle name="Normal 44_INFORME DE EVALUACION TECNICO PRELIMINAR AJUSTADO" xfId="1620"/>
    <cellStyle name="Normal 45" xfId="1621"/>
    <cellStyle name="Normal 46" xfId="1622"/>
    <cellStyle name="Normal 47" xfId="1623"/>
    <cellStyle name="Normal 48" xfId="1624"/>
    <cellStyle name="Normal 49" xfId="1625"/>
    <cellStyle name="Normal 5" xfId="1626"/>
    <cellStyle name="Normal 5 2" xfId="1627"/>
    <cellStyle name="Normal 5 2 2" xfId="2113"/>
    <cellStyle name="Normal 5 3" xfId="1628"/>
    <cellStyle name="Normal 5 3 2" xfId="2114"/>
    <cellStyle name="Normal 5 3 3" xfId="2115"/>
    <cellStyle name="Normal 5 4" xfId="1629"/>
    <cellStyle name="Normal 5 5" xfId="2116"/>
    <cellStyle name="Normal 5 6" xfId="2117"/>
    <cellStyle name="Normal 5 6 2" xfId="2118"/>
    <cellStyle name="Normal 50" xfId="2119"/>
    <cellStyle name="Normal 51" xfId="2120"/>
    <cellStyle name="Normal 52" xfId="2121"/>
    <cellStyle name="Normal 54" xfId="1630"/>
    <cellStyle name="Normal 58" xfId="1631"/>
    <cellStyle name="Normal 6" xfId="1632"/>
    <cellStyle name="Normal 6 2" xfId="1633"/>
    <cellStyle name="Normal 6 3" xfId="1634"/>
    <cellStyle name="Normal 6 4" xfId="2122"/>
    <cellStyle name="Normal 61" xfId="1635"/>
    <cellStyle name="Normal 62" xfId="1636"/>
    <cellStyle name="Normal 7" xfId="1637"/>
    <cellStyle name="Normal 7 2" xfId="1638"/>
    <cellStyle name="Normal 7 2 2" xfId="2123"/>
    <cellStyle name="Normal 7 3" xfId="1639"/>
    <cellStyle name="Normal 7 4" xfId="2124"/>
    <cellStyle name="Normal 8" xfId="1640"/>
    <cellStyle name="Normal 8 2" xfId="1641"/>
    <cellStyle name="Normal 8 2 2" xfId="2125"/>
    <cellStyle name="Normal 8 3" xfId="1642"/>
    <cellStyle name="Normal 8 4" xfId="2126"/>
    <cellStyle name="Normal 9" xfId="1643"/>
    <cellStyle name="Normal 9 2" xfId="2127"/>
    <cellStyle name="Normal 9 3" xfId="2128"/>
    <cellStyle name="Notas 2" xfId="2129"/>
    <cellStyle name="Notas 2 2" xfId="2130"/>
    <cellStyle name="Notas 3" xfId="2131"/>
    <cellStyle name="Notas 4" xfId="2132"/>
    <cellStyle name="Output" xfId="2133"/>
    <cellStyle name="Porcentaje 2" xfId="1644"/>
    <cellStyle name="Porcentaje 2 2" xfId="2134"/>
    <cellStyle name="Porcentaje 3" xfId="1686"/>
    <cellStyle name="Porcentaje 4" xfId="2135"/>
    <cellStyle name="Porcentual 2" xfId="1645"/>
    <cellStyle name="Porcentual 2 10" xfId="2136"/>
    <cellStyle name="Porcentual 2 11" xfId="2137"/>
    <cellStyle name="Porcentual 2 12" xfId="2138"/>
    <cellStyle name="Porcentual 2 13" xfId="2139"/>
    <cellStyle name="Porcentual 2 14" xfId="2140"/>
    <cellStyle name="Porcentual 2 15" xfId="2141"/>
    <cellStyle name="Porcentual 2 16" xfId="2142"/>
    <cellStyle name="Porcentual 2 17" xfId="2143"/>
    <cellStyle name="Porcentual 2 18" xfId="2144"/>
    <cellStyle name="Porcentual 2 19" xfId="2145"/>
    <cellStyle name="Porcentual 2 2" xfId="2146"/>
    <cellStyle name="Porcentual 2 20" xfId="2147"/>
    <cellStyle name="Porcentual 2 21" xfId="2148"/>
    <cellStyle name="Porcentual 2 22" xfId="2149"/>
    <cellStyle name="Porcentual 2 23" xfId="2150"/>
    <cellStyle name="Porcentual 2 24" xfId="2151"/>
    <cellStyle name="Porcentual 2 25" xfId="2152"/>
    <cellStyle name="Porcentual 2 26" xfId="2153"/>
    <cellStyle name="Porcentual 2 27" xfId="2154"/>
    <cellStyle name="Porcentual 2 28" xfId="2155"/>
    <cellStyle name="Porcentual 2 29" xfId="2156"/>
    <cellStyle name="Porcentual 2 3" xfId="2157"/>
    <cellStyle name="Porcentual 2 30" xfId="2158"/>
    <cellStyle name="Porcentual 2 31" xfId="2159"/>
    <cellStyle name="Porcentual 2 32" xfId="2160"/>
    <cellStyle name="Porcentual 2 4" xfId="2161"/>
    <cellStyle name="Porcentual 2 5" xfId="2162"/>
    <cellStyle name="Porcentual 2 6" xfId="2163"/>
    <cellStyle name="Porcentual 2 7" xfId="2164"/>
    <cellStyle name="Porcentual 2 8" xfId="2165"/>
    <cellStyle name="Porcentual 2 9" xfId="2166"/>
    <cellStyle name="Porcentual 3" xfId="1646"/>
    <cellStyle name="Salida 2" xfId="2167"/>
    <cellStyle name="Salida 2 2" xfId="2168"/>
    <cellStyle name="Salida 3" xfId="2169"/>
    <cellStyle name="Salida 4" xfId="2170"/>
    <cellStyle name="TableStyleLight1" xfId="1647"/>
    <cellStyle name="Texto de advertencia 2" xfId="2171"/>
    <cellStyle name="Texto de advertencia 2 2" xfId="2172"/>
    <cellStyle name="Texto de advertencia 3" xfId="2173"/>
    <cellStyle name="Texto de advertencia 4" xfId="2174"/>
    <cellStyle name="Texto explicativo 2" xfId="2175"/>
    <cellStyle name="Texto explicativo 2 2" xfId="2176"/>
    <cellStyle name="Texto explicativo 3" xfId="2177"/>
    <cellStyle name="Texto explicativo 4" xfId="2178"/>
    <cellStyle name="Title" xfId="2179"/>
    <cellStyle name="Título 1 2" xfId="2180"/>
    <cellStyle name="Título 1 2 2" xfId="2181"/>
    <cellStyle name="Título 1 3" xfId="2182"/>
    <cellStyle name="Título 1 4" xfId="2183"/>
    <cellStyle name="Título 2 2" xfId="2184"/>
    <cellStyle name="Título 2 2 2" xfId="2185"/>
    <cellStyle name="Título 2 3" xfId="2186"/>
    <cellStyle name="Título 2 4" xfId="2187"/>
    <cellStyle name="Título 3 2" xfId="2188"/>
    <cellStyle name="Título 3 2 2" xfId="2189"/>
    <cellStyle name="Título 3 3" xfId="2190"/>
    <cellStyle name="Título 3 4" xfId="2191"/>
    <cellStyle name="Título 4" xfId="2192"/>
    <cellStyle name="Título 4 2" xfId="2193"/>
    <cellStyle name="Título 5" xfId="2194"/>
    <cellStyle name="Título 6" xfId="2195"/>
    <cellStyle name="Total 2" xfId="2196"/>
    <cellStyle name="Total 2 2" xfId="2197"/>
    <cellStyle name="Total 3" xfId="2198"/>
    <cellStyle name="Total 4" xfId="2199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CONCURSOS%20DE%20MERITOS\Licitaciones\LOTERIA%20DE%20BOGOTA\CONTRATACION%20DIRECTA%202007\CALIFICACION\CALIFICACION%20FINAL%20LOTE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01\DOCUMENTOS%20TECNICO%20-%20COMERCIAL\CONTRATACION%20ASEGURADORAS\ENTIDADES%20ESTATALES\METROVIVIENDA\PROCESO%20SEGUROS%202010\CUADRO%20RESUMEN%20-%202010%20METROVIVIENDA%20QB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NTIDADES%20ESTATALES/UNIDAD%20ADMINISTRATIVA%20ESPECIAL%20DIRECCI&#211;N%20NACIONAL%20DE%20DERECHOS%20DE%20AUTOR/CONTRATACION%20DE%20SEGUROS/2018/PROCESO%20DESDE%2028-11-2018/ESTUDIO%20DE%20MERCADO%20DNDA%2009-08-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RIDICA"/>
      <sheetName val="FINANCIERA"/>
      <sheetName val="1 PARTICIPANTES"/>
      <sheetName val="2 CRITERIOS"/>
      <sheetName val="3 TRDM AMP OB"/>
      <sheetName val="4 TRDM AMP AD"/>
      <sheetName val="5 TRDM CLA OB"/>
      <sheetName val="6 TRDM CLA AD"/>
      <sheetName val="7 TRDM VLR1"/>
      <sheetName val="8 AU AMP OB"/>
      <sheetName val="9 AU AMP AD"/>
      <sheetName val="10 AU CLA OB"/>
      <sheetName val="11 AU CLA AD"/>
      <sheetName val="12 AU VLR"/>
      <sheetName val="13 SO AMP OB"/>
      <sheetName val="14 SO VLR"/>
      <sheetName val="15 TV AMP OB"/>
      <sheetName val="16 TV CLA OB"/>
      <sheetName val="17 TV CLA AD"/>
      <sheetName val="18 TV VLR"/>
      <sheetName val="19 MN AMP OB"/>
      <sheetName val="20 MN CLA OB"/>
      <sheetName val="21 MN CLA AD"/>
      <sheetName val="22 MN VLR"/>
      <sheetName val="23 RCE AMP OB"/>
      <sheetName val="24 RCE AMP AD"/>
      <sheetName val="25 RCE CLA OB"/>
      <sheetName val="26 RCE CLA AD"/>
      <sheetName val="27 RCE VLR"/>
      <sheetName val="28 RCSP AMP OB"/>
      <sheetName val="29 RCSP AMP AD"/>
      <sheetName val="30 RCSP CLA OB"/>
      <sheetName val="31 RCSP CLA AD"/>
      <sheetName val="32 RCSP VLR"/>
      <sheetName val="33 VGD AMP OB"/>
      <sheetName val="34 VGD AMP AD"/>
      <sheetName val="35 VGD CLA OB"/>
      <sheetName val="37 VGD VLR"/>
      <sheetName val="38 IND AMP OB"/>
      <sheetName val="39 IND AMP AD"/>
      <sheetName val="40 IND CLA OB"/>
      <sheetName val="41 IND CLA AD"/>
      <sheetName val="41 IND VLR"/>
      <sheetName val="42  VGE  AMP OB"/>
      <sheetName val="43 VGE AMP AD"/>
      <sheetName val="44  VGE CLA OB"/>
      <sheetName val="46 VGE VLR"/>
      <sheetName val="47 SIN"/>
      <sheetName val="48 RESUMEN GENERAL"/>
      <sheetName val="49 MAYORES PUNTAJES"/>
      <sheetName val="1_PARTICIPANTES"/>
      <sheetName val="2_CRITERIOS"/>
      <sheetName val="3_TRDM_AMP_OB"/>
      <sheetName val="4_TRDM_AMP_AD"/>
      <sheetName val="5_TRDM_CLA_OB"/>
      <sheetName val="6_TRDM_CLA_AD"/>
      <sheetName val="7_TRDM_VLR1"/>
      <sheetName val="8_AU_AMP_OB"/>
      <sheetName val="9_AU_AMP_AD"/>
      <sheetName val="10_AU_CLA_OB"/>
      <sheetName val="11_AU_CLA_AD"/>
      <sheetName val="12_AU_VLR"/>
      <sheetName val="13_SO_AMP_OB"/>
      <sheetName val="14_SO_VLR"/>
      <sheetName val="15_TV_AMP_OB"/>
      <sheetName val="16_TV_CLA_OB"/>
      <sheetName val="17_TV_CLA_AD"/>
      <sheetName val="18_TV_VLR"/>
      <sheetName val="19_MN_AMP_OB"/>
      <sheetName val="20_MN_CLA_OB"/>
      <sheetName val="21_MN_CLA_AD"/>
      <sheetName val="22_MN_VLR"/>
      <sheetName val="23_RCE_AMP_OB"/>
      <sheetName val="24_RCE_AMP_AD"/>
      <sheetName val="25_RCE_CLA_OB"/>
      <sheetName val="26_RCE_CLA_AD"/>
      <sheetName val="27_RCE_VLR"/>
      <sheetName val="28_RCSP_AMP_OB"/>
      <sheetName val="29_RCSP_AMP_AD"/>
      <sheetName val="30_RCSP_CLA_OB"/>
      <sheetName val="31_RCSP_CLA_AD"/>
      <sheetName val="32_RCSP_VLR"/>
      <sheetName val="33_VGD_AMP_OB"/>
      <sheetName val="34_VGD_AMP_AD"/>
      <sheetName val="35_VGD_CLA_OB"/>
      <sheetName val="37_VGD_VLR"/>
      <sheetName val="38_IND_AMP_OB"/>
      <sheetName val="39_IND_AMP_AD"/>
      <sheetName val="40_IND_CLA_OB"/>
      <sheetName val="41_IND_CLA_AD"/>
      <sheetName val="41_IND_VLR"/>
      <sheetName val="42__VGE__AMP_OB"/>
      <sheetName val="43_VGE_AMP_AD"/>
      <sheetName val="44__VGE_CLA_OB"/>
      <sheetName val="46_VGE_VLR"/>
      <sheetName val="47_SIN"/>
      <sheetName val="48_RESUMEN_GENERAL"/>
      <sheetName val="49_MAYORES_PUNTAJE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uperado_Hoja1"/>
      <sheetName val="CUADRO PRESENTACION"/>
      <sheetName val="RIESGOS"/>
      <sheetName val="COBERTURAS"/>
      <sheetName val="CUADRO RESUMEN"/>
      <sheetName val="Info"/>
      <sheetName val="P Y G FINANCIERO"/>
      <sheetName val="Rea"/>
      <sheetName val="P&amp;G"/>
      <sheetName val="% Pérdida"/>
      <sheetName val="CUADRO_PRESENTACION"/>
      <sheetName val="CUADRO_RESUMEN"/>
      <sheetName val="P_Y_G_FINANCIERO"/>
      <sheetName val="%_Pérdida"/>
    </sheetNames>
    <sheetDataSet>
      <sheetData sheetId="0"/>
      <sheetData sheetId="1" refreshError="1"/>
      <sheetData sheetId="2"/>
      <sheetData sheetId="3"/>
      <sheetData sheetId="4" refreshError="1">
        <row r="21">
          <cell r="L21" t="str">
            <v>-  TERREMOTO, TEMBLOR, ERUPCIÓN VOLCANICA:  SIN DEDUCIBLE</v>
          </cell>
        </row>
        <row r="22">
          <cell r="L22" t="str">
            <v>-  AMCCoPH AMIT, TERRORISMO  Y SABOTAJE: SIN DEDUCIBLE</v>
          </cell>
        </row>
        <row r="23">
          <cell r="L23" t="str">
            <v>-  HURTO CALIFICADO Y HURTO SIMPLE PARA CUALQUIER BIENES DIFERENTES A EQUIPOS ELECTRICOS Y ELECTRONICOS Y MAQUINARIA: SIN DEDUCIBLE</v>
          </cell>
        </row>
        <row r="24">
          <cell r="L24" t="str">
            <v>-  DEMAS EVENTOS PARA CUALQUIER BIENES DIFERENTES A EQUIPOS ELECTRICOS Y ELECTRONICOS Y MAQUINARIA: SIN DEDUCIBLE</v>
          </cell>
        </row>
        <row r="25">
          <cell r="L25" t="str">
            <v>-  HURTO CALIFICADO Y HURTO SIMPLE DE EQUIPOS ELECTRICOS Y ELECTRONICOS (EXCEPTO CELULARES, AVANTELES, BEEPERS, RADIOTELÉFONOS Y DEMÁS EQUIPOS PORTATILES DE COMUNICACIÓN, CUALQUIER TECNOLOGIA): SIN DEDUCIBLE</v>
          </cell>
        </row>
      </sheetData>
      <sheetData sheetId="5"/>
      <sheetData sheetId="6" refreshError="1"/>
      <sheetData sheetId="7"/>
      <sheetData sheetId="8"/>
      <sheetData sheetId="9" refreshError="1"/>
      <sheetData sheetId="10"/>
      <sheetData sheetId="11">
        <row r="21">
          <cell r="L21" t="str">
            <v>-  TERREMOTO, TEMBLOR, ERUPCIÓN VOLCANICA:  SIN DEDUCIBLE</v>
          </cell>
        </row>
      </sheetData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UDIO DE MERCADO"/>
      <sheetName val="ANEX 2 BIENES ACTUALIZADOS TRDM"/>
      <sheetName val="ANEXO 2 - RELACIÓN DE AUTOMÓVIL"/>
      <sheetName val="ANEXO 3 - SOAT"/>
      <sheetName val="Hoja1"/>
    </sheetNames>
    <sheetDataSet>
      <sheetData sheetId="0">
        <row r="4">
          <cell r="B4" t="str">
            <v>DIRECCIÓN NACIONAL DE DERECHOS DE AUTOR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Normal="100" workbookViewId="0">
      <selection activeCell="B23" sqref="B23"/>
    </sheetView>
  </sheetViews>
  <sheetFormatPr baseColWidth="10" defaultRowHeight="12.75" x14ac:dyDescent="0.2"/>
  <cols>
    <col min="1" max="1" width="11.42578125" style="34"/>
    <col min="2" max="2" width="87.28515625" style="2" customWidth="1"/>
    <col min="3" max="3" width="19.5703125" style="34" customWidth="1"/>
    <col min="4" max="4" width="15.28515625" style="1" customWidth="1"/>
    <col min="5" max="5" width="16.5703125" style="3" customWidth="1"/>
    <col min="6" max="6" width="17.42578125" style="2" hidden="1" customWidth="1"/>
    <col min="7" max="7" width="16.28515625" style="2" hidden="1" customWidth="1"/>
    <col min="8" max="16384" width="11.42578125" style="2"/>
  </cols>
  <sheetData>
    <row r="1" spans="1:7" x14ac:dyDescent="0.2">
      <c r="A1" s="74" t="s">
        <v>5</v>
      </c>
      <c r="B1" s="74"/>
      <c r="C1" s="74"/>
    </row>
    <row r="2" spans="1:7" x14ac:dyDescent="0.2">
      <c r="A2" s="74" t="s">
        <v>4</v>
      </c>
      <c r="B2" s="74"/>
      <c r="C2" s="74"/>
    </row>
    <row r="4" spans="1:7" ht="16.5" x14ac:dyDescent="0.2">
      <c r="A4" s="75" t="s">
        <v>65</v>
      </c>
      <c r="B4" s="4" t="s">
        <v>3</v>
      </c>
      <c r="C4" s="76" t="s">
        <v>2</v>
      </c>
      <c r="D4" s="76" t="s">
        <v>73</v>
      </c>
    </row>
    <row r="5" spans="1:7" ht="16.5" x14ac:dyDescent="0.2">
      <c r="A5" s="75"/>
      <c r="B5" s="5" t="s">
        <v>39</v>
      </c>
      <c r="C5" s="77"/>
      <c r="D5" s="77"/>
    </row>
    <row r="6" spans="1:7" ht="16.5" x14ac:dyDescent="0.2">
      <c r="A6" s="69" t="s">
        <v>42</v>
      </c>
      <c r="B6" s="6" t="s">
        <v>32</v>
      </c>
      <c r="C6" s="70">
        <v>2285289000</v>
      </c>
      <c r="D6" s="71">
        <f>C6*6%</f>
        <v>137117340</v>
      </c>
    </row>
    <row r="7" spans="1:7" ht="16.5" x14ac:dyDescent="0.2">
      <c r="A7" s="69"/>
      <c r="B7" s="6" t="s">
        <v>33</v>
      </c>
      <c r="C7" s="70"/>
      <c r="D7" s="72"/>
    </row>
    <row r="8" spans="1:7" ht="16.5" x14ac:dyDescent="0.2">
      <c r="A8" s="69"/>
      <c r="B8" s="6" t="s">
        <v>34</v>
      </c>
      <c r="C8" s="70"/>
      <c r="D8" s="73"/>
    </row>
    <row r="9" spans="1:7" ht="16.5" x14ac:dyDescent="0.2">
      <c r="A9" s="69" t="s">
        <v>43</v>
      </c>
      <c r="B9" s="6" t="s">
        <v>35</v>
      </c>
      <c r="C9" s="70">
        <v>562545000</v>
      </c>
      <c r="D9" s="71">
        <f>C9*6%</f>
        <v>33752700</v>
      </c>
    </row>
    <row r="10" spans="1:7" ht="16.5" x14ac:dyDescent="0.2">
      <c r="A10" s="69"/>
      <c r="B10" s="6" t="s">
        <v>36</v>
      </c>
      <c r="C10" s="70"/>
      <c r="D10" s="73"/>
    </row>
    <row r="11" spans="1:7" ht="16.5" x14ac:dyDescent="0.2">
      <c r="A11" s="69" t="s">
        <v>44</v>
      </c>
      <c r="B11" s="6" t="s">
        <v>37</v>
      </c>
      <c r="C11" s="70">
        <v>279693000</v>
      </c>
      <c r="D11" s="71">
        <f>C11*6%</f>
        <v>16781580</v>
      </c>
      <c r="F11" s="2" t="s">
        <v>60</v>
      </c>
      <c r="G11" s="3">
        <v>70896703</v>
      </c>
    </row>
    <row r="12" spans="1:7" ht="16.5" x14ac:dyDescent="0.2">
      <c r="A12" s="69"/>
      <c r="B12" s="6" t="s">
        <v>38</v>
      </c>
      <c r="C12" s="70"/>
      <c r="D12" s="73"/>
      <c r="F12" s="2" t="s">
        <v>61</v>
      </c>
      <c r="G12" s="3">
        <v>10000000</v>
      </c>
    </row>
    <row r="13" spans="1:7" ht="16.5" x14ac:dyDescent="0.2">
      <c r="A13" s="7"/>
      <c r="B13" s="8" t="s">
        <v>40</v>
      </c>
      <c r="C13" s="9">
        <f>SUM(C6:C12)</f>
        <v>3127527000</v>
      </c>
      <c r="D13" s="10">
        <f>SUM(D6:D12)</f>
        <v>187651620</v>
      </c>
      <c r="F13" s="2" t="s">
        <v>42</v>
      </c>
      <c r="G13" s="3">
        <v>14114220500</v>
      </c>
    </row>
    <row r="14" spans="1:7" ht="16.5" x14ac:dyDescent="0.2">
      <c r="A14" s="11"/>
      <c r="B14" s="12"/>
      <c r="C14" s="13"/>
      <c r="D14" s="14"/>
      <c r="F14" s="2" t="s">
        <v>62</v>
      </c>
      <c r="G14" s="3">
        <v>2896867140</v>
      </c>
    </row>
    <row r="15" spans="1:7" ht="16.5" x14ac:dyDescent="0.2">
      <c r="A15" s="15" t="s">
        <v>65</v>
      </c>
      <c r="B15" s="8" t="s">
        <v>26</v>
      </c>
      <c r="C15" s="15" t="s">
        <v>25</v>
      </c>
      <c r="D15" s="10" t="s">
        <v>66</v>
      </c>
      <c r="F15" s="2" t="s">
        <v>63</v>
      </c>
      <c r="G15" s="3">
        <v>100000000</v>
      </c>
    </row>
    <row r="16" spans="1:7" ht="33" x14ac:dyDescent="0.2">
      <c r="A16" s="16" t="s">
        <v>45</v>
      </c>
      <c r="B16" s="17" t="s">
        <v>29</v>
      </c>
      <c r="C16" s="18">
        <v>1412055788</v>
      </c>
      <c r="D16" s="19">
        <f t="shared" ref="D16:D25" si="0">C16*6%</f>
        <v>84723347.280000001</v>
      </c>
      <c r="F16" s="2" t="s">
        <v>43</v>
      </c>
      <c r="G16" s="3">
        <v>3470644750</v>
      </c>
    </row>
    <row r="17" spans="1:7" ht="16.5" x14ac:dyDescent="0.2">
      <c r="A17" s="16" t="s">
        <v>46</v>
      </c>
      <c r="B17" s="17" t="s">
        <v>28</v>
      </c>
      <c r="C17" s="18">
        <v>73919554</v>
      </c>
      <c r="D17" s="19">
        <f t="shared" si="0"/>
        <v>4435173.24</v>
      </c>
      <c r="F17" s="20" t="s">
        <v>44</v>
      </c>
      <c r="G17" s="3">
        <v>1797956150</v>
      </c>
    </row>
    <row r="18" spans="1:7" ht="16.5" x14ac:dyDescent="0.2">
      <c r="A18" s="16" t="s">
        <v>48</v>
      </c>
      <c r="B18" s="17" t="s">
        <v>67</v>
      </c>
      <c r="C18" s="18">
        <v>30300000</v>
      </c>
      <c r="D18" s="19">
        <f t="shared" si="0"/>
        <v>1818000</v>
      </c>
      <c r="F18" s="21" t="s">
        <v>45</v>
      </c>
      <c r="G18" s="3">
        <v>1176562217.2486</v>
      </c>
    </row>
    <row r="19" spans="1:7" ht="16.5" x14ac:dyDescent="0.2">
      <c r="A19" s="16" t="s">
        <v>47</v>
      </c>
      <c r="B19" s="17" t="s">
        <v>30</v>
      </c>
      <c r="C19" s="18">
        <v>124000370</v>
      </c>
      <c r="D19" s="19">
        <f t="shared" si="0"/>
        <v>7440022.2000000002</v>
      </c>
      <c r="F19" s="22" t="s">
        <v>46</v>
      </c>
      <c r="G19" s="3">
        <v>141391250</v>
      </c>
    </row>
    <row r="20" spans="1:7" ht="16.5" x14ac:dyDescent="0.2">
      <c r="A20" s="16" t="s">
        <v>49</v>
      </c>
      <c r="B20" s="17" t="s">
        <v>31</v>
      </c>
      <c r="C20" s="18">
        <v>73660603</v>
      </c>
      <c r="D20" s="19">
        <f t="shared" si="0"/>
        <v>4419636.18</v>
      </c>
      <c r="F20" s="2" t="s">
        <v>48</v>
      </c>
      <c r="G20" s="3">
        <v>84307135.439999998</v>
      </c>
    </row>
    <row r="21" spans="1:7" ht="33" x14ac:dyDescent="0.2">
      <c r="A21" s="16" t="s">
        <v>50</v>
      </c>
      <c r="B21" s="17" t="s">
        <v>68</v>
      </c>
      <c r="C21" s="18">
        <v>123398182</v>
      </c>
      <c r="D21" s="19">
        <f t="shared" si="0"/>
        <v>7403890.9199999999</v>
      </c>
      <c r="F21" s="2" t="s">
        <v>54</v>
      </c>
      <c r="G21" s="3">
        <v>1887933066.7399998</v>
      </c>
    </row>
    <row r="22" spans="1:7" ht="16.5" x14ac:dyDescent="0.2">
      <c r="A22" s="16" t="s">
        <v>51</v>
      </c>
      <c r="B22" s="17" t="s">
        <v>69</v>
      </c>
      <c r="C22" s="18">
        <v>210670600</v>
      </c>
      <c r="D22" s="19">
        <f t="shared" si="0"/>
        <v>12640236</v>
      </c>
      <c r="F22" s="2" t="s">
        <v>55</v>
      </c>
      <c r="G22" s="3">
        <v>14559586.579999998</v>
      </c>
    </row>
    <row r="23" spans="1:7" ht="16.5" x14ac:dyDescent="0.2">
      <c r="A23" s="38" t="s">
        <v>52</v>
      </c>
      <c r="B23" s="39" t="s">
        <v>70</v>
      </c>
      <c r="C23" s="40">
        <v>64196783</v>
      </c>
      <c r="D23" s="37">
        <f t="shared" si="0"/>
        <v>3851806.98</v>
      </c>
      <c r="F23" s="2" t="s">
        <v>56</v>
      </c>
      <c r="G23" s="3">
        <v>810737340</v>
      </c>
    </row>
    <row r="24" spans="1:7" ht="16.5" customHeight="1" x14ac:dyDescent="0.2">
      <c r="A24" s="38" t="s">
        <v>53</v>
      </c>
      <c r="B24" s="39" t="s">
        <v>71</v>
      </c>
      <c r="C24" s="40">
        <v>139288830</v>
      </c>
      <c r="D24" s="37">
        <f t="shared" si="0"/>
        <v>8357329.7999999998</v>
      </c>
      <c r="G24" s="3"/>
    </row>
    <row r="25" spans="1:7" ht="16.5" x14ac:dyDescent="0.2">
      <c r="A25" s="16" t="s">
        <v>54</v>
      </c>
      <c r="B25" s="17" t="s">
        <v>72</v>
      </c>
      <c r="C25" s="18">
        <v>1039780326</v>
      </c>
      <c r="D25" s="19">
        <f t="shared" si="0"/>
        <v>62386819.559999995</v>
      </c>
      <c r="G25" s="3"/>
    </row>
    <row r="26" spans="1:7" ht="16.5" x14ac:dyDescent="0.2">
      <c r="A26" s="7"/>
      <c r="B26" s="8" t="s">
        <v>1</v>
      </c>
      <c r="C26" s="9">
        <f>SUM(C16:C25)</f>
        <v>3291271036</v>
      </c>
      <c r="D26" s="10">
        <f>SUM(D16:D25)</f>
        <v>197476262.16000003</v>
      </c>
      <c r="F26" s="2" t="s">
        <v>57</v>
      </c>
      <c r="G26" s="3">
        <v>111872615.39999999</v>
      </c>
    </row>
    <row r="27" spans="1:7" ht="16.5" x14ac:dyDescent="0.2">
      <c r="A27" s="11"/>
      <c r="B27" s="12"/>
      <c r="C27" s="23"/>
      <c r="D27" s="14"/>
      <c r="F27" s="2" t="s">
        <v>58</v>
      </c>
      <c r="G27" s="3">
        <v>154504222.59999999</v>
      </c>
    </row>
    <row r="28" spans="1:7" ht="16.5" x14ac:dyDescent="0.2">
      <c r="A28" s="16" t="s">
        <v>42</v>
      </c>
      <c r="B28" s="24" t="s">
        <v>41</v>
      </c>
      <c r="C28" s="9">
        <v>1512338473</v>
      </c>
      <c r="D28" s="19">
        <f>C28*6%</f>
        <v>90740308.379999995</v>
      </c>
      <c r="F28" s="25" t="s">
        <v>64</v>
      </c>
      <c r="G28" s="26">
        <f>SUM(G11:G27)</f>
        <v>26842452677.008598</v>
      </c>
    </row>
    <row r="29" spans="1:7" ht="16.5" x14ac:dyDescent="0.2">
      <c r="A29" s="7"/>
      <c r="B29" s="27"/>
      <c r="C29" s="28"/>
      <c r="D29" s="19"/>
    </row>
    <row r="30" spans="1:7" ht="16.5" x14ac:dyDescent="0.2">
      <c r="A30" s="16" t="s">
        <v>42</v>
      </c>
      <c r="B30" s="24" t="s">
        <v>74</v>
      </c>
      <c r="C30" s="9">
        <v>123297042</v>
      </c>
      <c r="D30" s="19">
        <f>C30*6%</f>
        <v>7397822.5199999996</v>
      </c>
    </row>
    <row r="31" spans="1:7" ht="16.5" x14ac:dyDescent="0.2">
      <c r="A31" s="7"/>
      <c r="B31" s="29"/>
      <c r="C31" s="30"/>
      <c r="D31" s="19"/>
    </row>
    <row r="32" spans="1:7" ht="16.5" x14ac:dyDescent="0.2">
      <c r="A32" s="16" t="s">
        <v>42</v>
      </c>
      <c r="B32" s="24" t="s">
        <v>75</v>
      </c>
      <c r="C32" s="9">
        <v>434183147</v>
      </c>
      <c r="D32" s="19">
        <f>C32*6%</f>
        <v>26050988.82</v>
      </c>
    </row>
    <row r="33" spans="1:4" ht="16.5" x14ac:dyDescent="0.2">
      <c r="A33" s="7"/>
      <c r="B33" s="29"/>
      <c r="C33" s="30"/>
      <c r="D33" s="19"/>
    </row>
    <row r="34" spans="1:4" ht="16.5" x14ac:dyDescent="0.2">
      <c r="A34" s="16" t="s">
        <v>42</v>
      </c>
      <c r="B34" s="24" t="s">
        <v>76</v>
      </c>
      <c r="C34" s="9">
        <v>10000000</v>
      </c>
      <c r="D34" s="19" t="s">
        <v>59</v>
      </c>
    </row>
    <row r="35" spans="1:4" ht="16.5" x14ac:dyDescent="0.2">
      <c r="A35" s="7"/>
      <c r="B35" s="29"/>
      <c r="C35" s="31"/>
      <c r="D35" s="19"/>
    </row>
    <row r="36" spans="1:4" ht="16.5" x14ac:dyDescent="0.2">
      <c r="A36" s="16" t="s">
        <v>42</v>
      </c>
      <c r="B36" s="24" t="s">
        <v>77</v>
      </c>
      <c r="C36" s="9">
        <v>70896703</v>
      </c>
      <c r="D36" s="19">
        <f>C36*6%</f>
        <v>4253802.18</v>
      </c>
    </row>
    <row r="37" spans="1:4" ht="16.5" x14ac:dyDescent="0.2">
      <c r="A37" s="7"/>
      <c r="B37" s="29"/>
      <c r="C37" s="31"/>
      <c r="D37" s="19"/>
    </row>
    <row r="38" spans="1:4" ht="16.5" x14ac:dyDescent="0.2">
      <c r="A38" s="16" t="s">
        <v>42</v>
      </c>
      <c r="B38" s="24" t="s">
        <v>78</v>
      </c>
      <c r="C38" s="9">
        <v>92584076</v>
      </c>
      <c r="D38" s="19">
        <f>C38*6%</f>
        <v>5555044.5599999996</v>
      </c>
    </row>
    <row r="39" spans="1:4" ht="16.5" x14ac:dyDescent="0.2">
      <c r="A39" s="7"/>
      <c r="B39" s="29"/>
      <c r="C39" s="31"/>
      <c r="D39" s="19"/>
    </row>
    <row r="40" spans="1:4" ht="16.5" x14ac:dyDescent="0.2">
      <c r="A40" s="16" t="s">
        <v>42</v>
      </c>
      <c r="B40" s="24" t="s">
        <v>79</v>
      </c>
      <c r="C40" s="9">
        <v>2000000</v>
      </c>
      <c r="D40" s="19" t="s">
        <v>59</v>
      </c>
    </row>
    <row r="41" spans="1:4" ht="16.5" x14ac:dyDescent="0.2">
      <c r="A41" s="7"/>
      <c r="B41" s="27"/>
      <c r="C41" s="31"/>
      <c r="D41" s="19"/>
    </row>
    <row r="42" spans="1:4" ht="16.5" x14ac:dyDescent="0.2">
      <c r="A42" s="7"/>
      <c r="B42" s="32" t="s">
        <v>0</v>
      </c>
      <c r="C42" s="33">
        <f>+C13+C26+C28+C32+C34+C38+C40+C36+C30</f>
        <v>8664097477</v>
      </c>
      <c r="D42" s="19"/>
    </row>
    <row r="43" spans="1:4" ht="16.5" x14ac:dyDescent="0.2">
      <c r="A43" s="7"/>
      <c r="B43" s="27"/>
      <c r="C43" s="31"/>
      <c r="D43" s="19"/>
    </row>
    <row r="44" spans="1:4" x14ac:dyDescent="0.2">
      <c r="B44" s="35"/>
      <c r="C44" s="36"/>
    </row>
  </sheetData>
  <mergeCells count="14">
    <mergeCell ref="A9:A10"/>
    <mergeCell ref="C9:C10"/>
    <mergeCell ref="D9:D10"/>
    <mergeCell ref="A11:A12"/>
    <mergeCell ref="C11:C12"/>
    <mergeCell ref="D11:D12"/>
    <mergeCell ref="A6:A8"/>
    <mergeCell ref="C6:C8"/>
    <mergeCell ref="D6:D8"/>
    <mergeCell ref="A1:C1"/>
    <mergeCell ref="A2:C2"/>
    <mergeCell ref="A4:A5"/>
    <mergeCell ref="C4:C5"/>
    <mergeCell ref="D4:D5"/>
  </mergeCells>
  <pageMargins left="0.75" right="0.75" top="1" bottom="1" header="0.5" footer="0.5"/>
  <pageSetup scale="69"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12"/>
  <sheetViews>
    <sheetView zoomScaleNormal="100" zoomScaleSheetLayoutView="100" workbookViewId="0">
      <selection activeCell="B4" sqref="B4"/>
    </sheetView>
  </sheetViews>
  <sheetFormatPr baseColWidth="10" defaultRowHeight="15" x14ac:dyDescent="0.2"/>
  <cols>
    <col min="1" max="1" width="2.85546875" style="41" customWidth="1"/>
    <col min="2" max="2" width="3.7109375" style="41" customWidth="1"/>
    <col min="3" max="3" width="8.5703125" style="41" customWidth="1"/>
    <col min="4" max="4" width="9.28515625" style="41" bestFit="1" customWidth="1"/>
    <col min="5" max="5" width="13.85546875" style="41" customWidth="1"/>
    <col min="6" max="6" width="26.140625" style="41" customWidth="1"/>
    <col min="7" max="7" width="7" style="41" bestFit="1" customWidth="1"/>
    <col min="8" max="8" width="12.5703125" style="41" bestFit="1" customWidth="1"/>
    <col min="9" max="9" width="20" style="41" bestFit="1" customWidth="1"/>
    <col min="10" max="10" width="13.28515625" style="41" customWidth="1"/>
    <col min="11" max="11" width="14.7109375" style="41" customWidth="1"/>
    <col min="12" max="12" width="14.28515625" style="41" customWidth="1"/>
    <col min="13" max="13" width="14.5703125" style="41" customWidth="1"/>
    <col min="14" max="256" width="11.42578125" style="41"/>
    <col min="257" max="257" width="2.85546875" style="41" customWidth="1"/>
    <col min="258" max="258" width="3.7109375" style="41" customWidth="1"/>
    <col min="259" max="259" width="8.5703125" style="41" customWidth="1"/>
    <col min="260" max="260" width="9.28515625" style="41" bestFit="1" customWidth="1"/>
    <col min="261" max="261" width="13.85546875" style="41" customWidth="1"/>
    <col min="262" max="262" width="26.140625" style="41" customWidth="1"/>
    <col min="263" max="263" width="7" style="41" bestFit="1" customWidth="1"/>
    <col min="264" max="264" width="12.5703125" style="41" bestFit="1" customWidth="1"/>
    <col min="265" max="265" width="20" style="41" bestFit="1" customWidth="1"/>
    <col min="266" max="266" width="13.28515625" style="41" customWidth="1"/>
    <col min="267" max="267" width="14.7109375" style="41" customWidth="1"/>
    <col min="268" max="268" width="14.28515625" style="41" customWidth="1"/>
    <col min="269" max="269" width="14.5703125" style="41" customWidth="1"/>
    <col min="270" max="512" width="11.42578125" style="41"/>
    <col min="513" max="513" width="2.85546875" style="41" customWidth="1"/>
    <col min="514" max="514" width="3.7109375" style="41" customWidth="1"/>
    <col min="515" max="515" width="8.5703125" style="41" customWidth="1"/>
    <col min="516" max="516" width="9.28515625" style="41" bestFit="1" customWidth="1"/>
    <col min="517" max="517" width="13.85546875" style="41" customWidth="1"/>
    <col min="518" max="518" width="26.140625" style="41" customWidth="1"/>
    <col min="519" max="519" width="7" style="41" bestFit="1" customWidth="1"/>
    <col min="520" max="520" width="12.5703125" style="41" bestFit="1" customWidth="1"/>
    <col min="521" max="521" width="20" style="41" bestFit="1" customWidth="1"/>
    <col min="522" max="522" width="13.28515625" style="41" customWidth="1"/>
    <col min="523" max="523" width="14.7109375" style="41" customWidth="1"/>
    <col min="524" max="524" width="14.28515625" style="41" customWidth="1"/>
    <col min="525" max="525" width="14.5703125" style="41" customWidth="1"/>
    <col min="526" max="768" width="11.42578125" style="41"/>
    <col min="769" max="769" width="2.85546875" style="41" customWidth="1"/>
    <col min="770" max="770" width="3.7109375" style="41" customWidth="1"/>
    <col min="771" max="771" width="8.5703125" style="41" customWidth="1"/>
    <col min="772" max="772" width="9.28515625" style="41" bestFit="1" customWidth="1"/>
    <col min="773" max="773" width="13.85546875" style="41" customWidth="1"/>
    <col min="774" max="774" width="26.140625" style="41" customWidth="1"/>
    <col min="775" max="775" width="7" style="41" bestFit="1" customWidth="1"/>
    <col min="776" max="776" width="12.5703125" style="41" bestFit="1" customWidth="1"/>
    <col min="777" max="777" width="20" style="41" bestFit="1" customWidth="1"/>
    <col min="778" max="778" width="13.28515625" style="41" customWidth="1"/>
    <col min="779" max="779" width="14.7109375" style="41" customWidth="1"/>
    <col min="780" max="780" width="14.28515625" style="41" customWidth="1"/>
    <col min="781" max="781" width="14.5703125" style="41" customWidth="1"/>
    <col min="782" max="1024" width="11.42578125" style="41"/>
    <col min="1025" max="1025" width="2.85546875" style="41" customWidth="1"/>
    <col min="1026" max="1026" width="3.7109375" style="41" customWidth="1"/>
    <col min="1027" max="1027" width="8.5703125" style="41" customWidth="1"/>
    <col min="1028" max="1028" width="9.28515625" style="41" bestFit="1" customWidth="1"/>
    <col min="1029" max="1029" width="13.85546875" style="41" customWidth="1"/>
    <col min="1030" max="1030" width="26.140625" style="41" customWidth="1"/>
    <col min="1031" max="1031" width="7" style="41" bestFit="1" customWidth="1"/>
    <col min="1032" max="1032" width="12.5703125" style="41" bestFit="1" customWidth="1"/>
    <col min="1033" max="1033" width="20" style="41" bestFit="1" customWidth="1"/>
    <col min="1034" max="1034" width="13.28515625" style="41" customWidth="1"/>
    <col min="1035" max="1035" width="14.7109375" style="41" customWidth="1"/>
    <col min="1036" max="1036" width="14.28515625" style="41" customWidth="1"/>
    <col min="1037" max="1037" width="14.5703125" style="41" customWidth="1"/>
    <col min="1038" max="1280" width="11.42578125" style="41"/>
    <col min="1281" max="1281" width="2.85546875" style="41" customWidth="1"/>
    <col min="1282" max="1282" width="3.7109375" style="41" customWidth="1"/>
    <col min="1283" max="1283" width="8.5703125" style="41" customWidth="1"/>
    <col min="1284" max="1284" width="9.28515625" style="41" bestFit="1" customWidth="1"/>
    <col min="1285" max="1285" width="13.85546875" style="41" customWidth="1"/>
    <col min="1286" max="1286" width="26.140625" style="41" customWidth="1"/>
    <col min="1287" max="1287" width="7" style="41" bestFit="1" customWidth="1"/>
    <col min="1288" max="1288" width="12.5703125" style="41" bestFit="1" customWidth="1"/>
    <col min="1289" max="1289" width="20" style="41" bestFit="1" customWidth="1"/>
    <col min="1290" max="1290" width="13.28515625" style="41" customWidth="1"/>
    <col min="1291" max="1291" width="14.7109375" style="41" customWidth="1"/>
    <col min="1292" max="1292" width="14.28515625" style="41" customWidth="1"/>
    <col min="1293" max="1293" width="14.5703125" style="41" customWidth="1"/>
    <col min="1294" max="1536" width="11.42578125" style="41"/>
    <col min="1537" max="1537" width="2.85546875" style="41" customWidth="1"/>
    <col min="1538" max="1538" width="3.7109375" style="41" customWidth="1"/>
    <col min="1539" max="1539" width="8.5703125" style="41" customWidth="1"/>
    <col min="1540" max="1540" width="9.28515625" style="41" bestFit="1" customWidth="1"/>
    <col min="1541" max="1541" width="13.85546875" style="41" customWidth="1"/>
    <col min="1542" max="1542" width="26.140625" style="41" customWidth="1"/>
    <col min="1543" max="1543" width="7" style="41" bestFit="1" customWidth="1"/>
    <col min="1544" max="1544" width="12.5703125" style="41" bestFit="1" customWidth="1"/>
    <col min="1545" max="1545" width="20" style="41" bestFit="1" customWidth="1"/>
    <col min="1546" max="1546" width="13.28515625" style="41" customWidth="1"/>
    <col min="1547" max="1547" width="14.7109375" style="41" customWidth="1"/>
    <col min="1548" max="1548" width="14.28515625" style="41" customWidth="1"/>
    <col min="1549" max="1549" width="14.5703125" style="41" customWidth="1"/>
    <col min="1550" max="1792" width="11.42578125" style="41"/>
    <col min="1793" max="1793" width="2.85546875" style="41" customWidth="1"/>
    <col min="1794" max="1794" width="3.7109375" style="41" customWidth="1"/>
    <col min="1795" max="1795" width="8.5703125" style="41" customWidth="1"/>
    <col min="1796" max="1796" width="9.28515625" style="41" bestFit="1" customWidth="1"/>
    <col min="1797" max="1797" width="13.85546875" style="41" customWidth="1"/>
    <col min="1798" max="1798" width="26.140625" style="41" customWidth="1"/>
    <col min="1799" max="1799" width="7" style="41" bestFit="1" customWidth="1"/>
    <col min="1800" max="1800" width="12.5703125" style="41" bestFit="1" customWidth="1"/>
    <col min="1801" max="1801" width="20" style="41" bestFit="1" customWidth="1"/>
    <col min="1802" max="1802" width="13.28515625" style="41" customWidth="1"/>
    <col min="1803" max="1803" width="14.7109375" style="41" customWidth="1"/>
    <col min="1804" max="1804" width="14.28515625" style="41" customWidth="1"/>
    <col min="1805" max="1805" width="14.5703125" style="41" customWidth="1"/>
    <col min="1806" max="2048" width="11.42578125" style="41"/>
    <col min="2049" max="2049" width="2.85546875" style="41" customWidth="1"/>
    <col min="2050" max="2050" width="3.7109375" style="41" customWidth="1"/>
    <col min="2051" max="2051" width="8.5703125" style="41" customWidth="1"/>
    <col min="2052" max="2052" width="9.28515625" style="41" bestFit="1" customWidth="1"/>
    <col min="2053" max="2053" width="13.85546875" style="41" customWidth="1"/>
    <col min="2054" max="2054" width="26.140625" style="41" customWidth="1"/>
    <col min="2055" max="2055" width="7" style="41" bestFit="1" customWidth="1"/>
    <col min="2056" max="2056" width="12.5703125" style="41" bestFit="1" customWidth="1"/>
    <col min="2057" max="2057" width="20" style="41" bestFit="1" customWidth="1"/>
    <col min="2058" max="2058" width="13.28515625" style="41" customWidth="1"/>
    <col min="2059" max="2059" width="14.7109375" style="41" customWidth="1"/>
    <col min="2060" max="2060" width="14.28515625" style="41" customWidth="1"/>
    <col min="2061" max="2061" width="14.5703125" style="41" customWidth="1"/>
    <col min="2062" max="2304" width="11.42578125" style="41"/>
    <col min="2305" max="2305" width="2.85546875" style="41" customWidth="1"/>
    <col min="2306" max="2306" width="3.7109375" style="41" customWidth="1"/>
    <col min="2307" max="2307" width="8.5703125" style="41" customWidth="1"/>
    <col min="2308" max="2308" width="9.28515625" style="41" bestFit="1" customWidth="1"/>
    <col min="2309" max="2309" width="13.85546875" style="41" customWidth="1"/>
    <col min="2310" max="2310" width="26.140625" style="41" customWidth="1"/>
    <col min="2311" max="2311" width="7" style="41" bestFit="1" customWidth="1"/>
    <col min="2312" max="2312" width="12.5703125" style="41" bestFit="1" customWidth="1"/>
    <col min="2313" max="2313" width="20" style="41" bestFit="1" customWidth="1"/>
    <col min="2314" max="2314" width="13.28515625" style="41" customWidth="1"/>
    <col min="2315" max="2315" width="14.7109375" style="41" customWidth="1"/>
    <col min="2316" max="2316" width="14.28515625" style="41" customWidth="1"/>
    <col min="2317" max="2317" width="14.5703125" style="41" customWidth="1"/>
    <col min="2318" max="2560" width="11.42578125" style="41"/>
    <col min="2561" max="2561" width="2.85546875" style="41" customWidth="1"/>
    <col min="2562" max="2562" width="3.7109375" style="41" customWidth="1"/>
    <col min="2563" max="2563" width="8.5703125" style="41" customWidth="1"/>
    <col min="2564" max="2564" width="9.28515625" style="41" bestFit="1" customWidth="1"/>
    <col min="2565" max="2565" width="13.85546875" style="41" customWidth="1"/>
    <col min="2566" max="2566" width="26.140625" style="41" customWidth="1"/>
    <col min="2567" max="2567" width="7" style="41" bestFit="1" customWidth="1"/>
    <col min="2568" max="2568" width="12.5703125" style="41" bestFit="1" customWidth="1"/>
    <col min="2569" max="2569" width="20" style="41" bestFit="1" customWidth="1"/>
    <col min="2570" max="2570" width="13.28515625" style="41" customWidth="1"/>
    <col min="2571" max="2571" width="14.7109375" style="41" customWidth="1"/>
    <col min="2572" max="2572" width="14.28515625" style="41" customWidth="1"/>
    <col min="2573" max="2573" width="14.5703125" style="41" customWidth="1"/>
    <col min="2574" max="2816" width="11.42578125" style="41"/>
    <col min="2817" max="2817" width="2.85546875" style="41" customWidth="1"/>
    <col min="2818" max="2818" width="3.7109375" style="41" customWidth="1"/>
    <col min="2819" max="2819" width="8.5703125" style="41" customWidth="1"/>
    <col min="2820" max="2820" width="9.28515625" style="41" bestFit="1" customWidth="1"/>
    <col min="2821" max="2821" width="13.85546875" style="41" customWidth="1"/>
    <col min="2822" max="2822" width="26.140625" style="41" customWidth="1"/>
    <col min="2823" max="2823" width="7" style="41" bestFit="1" customWidth="1"/>
    <col min="2824" max="2824" width="12.5703125" style="41" bestFit="1" customWidth="1"/>
    <col min="2825" max="2825" width="20" style="41" bestFit="1" customWidth="1"/>
    <col min="2826" max="2826" width="13.28515625" style="41" customWidth="1"/>
    <col min="2827" max="2827" width="14.7109375" style="41" customWidth="1"/>
    <col min="2828" max="2828" width="14.28515625" style="41" customWidth="1"/>
    <col min="2829" max="2829" width="14.5703125" style="41" customWidth="1"/>
    <col min="2830" max="3072" width="11.42578125" style="41"/>
    <col min="3073" max="3073" width="2.85546875" style="41" customWidth="1"/>
    <col min="3074" max="3074" width="3.7109375" style="41" customWidth="1"/>
    <col min="3075" max="3075" width="8.5703125" style="41" customWidth="1"/>
    <col min="3076" max="3076" width="9.28515625" style="41" bestFit="1" customWidth="1"/>
    <col min="3077" max="3077" width="13.85546875" style="41" customWidth="1"/>
    <col min="3078" max="3078" width="26.140625" style="41" customWidth="1"/>
    <col min="3079" max="3079" width="7" style="41" bestFit="1" customWidth="1"/>
    <col min="3080" max="3080" width="12.5703125" style="41" bestFit="1" customWidth="1"/>
    <col min="3081" max="3081" width="20" style="41" bestFit="1" customWidth="1"/>
    <col min="3082" max="3082" width="13.28515625" style="41" customWidth="1"/>
    <col min="3083" max="3083" width="14.7109375" style="41" customWidth="1"/>
    <col min="3084" max="3084" width="14.28515625" style="41" customWidth="1"/>
    <col min="3085" max="3085" width="14.5703125" style="41" customWidth="1"/>
    <col min="3086" max="3328" width="11.42578125" style="41"/>
    <col min="3329" max="3329" width="2.85546875" style="41" customWidth="1"/>
    <col min="3330" max="3330" width="3.7109375" style="41" customWidth="1"/>
    <col min="3331" max="3331" width="8.5703125" style="41" customWidth="1"/>
    <col min="3332" max="3332" width="9.28515625" style="41" bestFit="1" customWidth="1"/>
    <col min="3333" max="3333" width="13.85546875" style="41" customWidth="1"/>
    <col min="3334" max="3334" width="26.140625" style="41" customWidth="1"/>
    <col min="3335" max="3335" width="7" style="41" bestFit="1" customWidth="1"/>
    <col min="3336" max="3336" width="12.5703125" style="41" bestFit="1" customWidth="1"/>
    <col min="3337" max="3337" width="20" style="41" bestFit="1" customWidth="1"/>
    <col min="3338" max="3338" width="13.28515625" style="41" customWidth="1"/>
    <col min="3339" max="3339" width="14.7109375" style="41" customWidth="1"/>
    <col min="3340" max="3340" width="14.28515625" style="41" customWidth="1"/>
    <col min="3341" max="3341" width="14.5703125" style="41" customWidth="1"/>
    <col min="3342" max="3584" width="11.42578125" style="41"/>
    <col min="3585" max="3585" width="2.85546875" style="41" customWidth="1"/>
    <col min="3586" max="3586" width="3.7109375" style="41" customWidth="1"/>
    <col min="3587" max="3587" width="8.5703125" style="41" customWidth="1"/>
    <col min="3588" max="3588" width="9.28515625" style="41" bestFit="1" customWidth="1"/>
    <col min="3589" max="3589" width="13.85546875" style="41" customWidth="1"/>
    <col min="3590" max="3590" width="26.140625" style="41" customWidth="1"/>
    <col min="3591" max="3591" width="7" style="41" bestFit="1" customWidth="1"/>
    <col min="3592" max="3592" width="12.5703125" style="41" bestFit="1" customWidth="1"/>
    <col min="3593" max="3593" width="20" style="41" bestFit="1" customWidth="1"/>
    <col min="3594" max="3594" width="13.28515625" style="41" customWidth="1"/>
    <col min="3595" max="3595" width="14.7109375" style="41" customWidth="1"/>
    <col min="3596" max="3596" width="14.28515625" style="41" customWidth="1"/>
    <col min="3597" max="3597" width="14.5703125" style="41" customWidth="1"/>
    <col min="3598" max="3840" width="11.42578125" style="41"/>
    <col min="3841" max="3841" width="2.85546875" style="41" customWidth="1"/>
    <col min="3842" max="3842" width="3.7109375" style="41" customWidth="1"/>
    <col min="3843" max="3843" width="8.5703125" style="41" customWidth="1"/>
    <col min="3844" max="3844" width="9.28515625" style="41" bestFit="1" customWidth="1"/>
    <col min="3845" max="3845" width="13.85546875" style="41" customWidth="1"/>
    <col min="3846" max="3846" width="26.140625" style="41" customWidth="1"/>
    <col min="3847" max="3847" width="7" style="41" bestFit="1" customWidth="1"/>
    <col min="3848" max="3848" width="12.5703125" style="41" bestFit="1" customWidth="1"/>
    <col min="3849" max="3849" width="20" style="41" bestFit="1" customWidth="1"/>
    <col min="3850" max="3850" width="13.28515625" style="41" customWidth="1"/>
    <col min="3851" max="3851" width="14.7109375" style="41" customWidth="1"/>
    <col min="3852" max="3852" width="14.28515625" style="41" customWidth="1"/>
    <col min="3853" max="3853" width="14.5703125" style="41" customWidth="1"/>
    <col min="3854" max="4096" width="11.42578125" style="41"/>
    <col min="4097" max="4097" width="2.85546875" style="41" customWidth="1"/>
    <col min="4098" max="4098" width="3.7109375" style="41" customWidth="1"/>
    <col min="4099" max="4099" width="8.5703125" style="41" customWidth="1"/>
    <col min="4100" max="4100" width="9.28515625" style="41" bestFit="1" customWidth="1"/>
    <col min="4101" max="4101" width="13.85546875" style="41" customWidth="1"/>
    <col min="4102" max="4102" width="26.140625" style="41" customWidth="1"/>
    <col min="4103" max="4103" width="7" style="41" bestFit="1" customWidth="1"/>
    <col min="4104" max="4104" width="12.5703125" style="41" bestFit="1" customWidth="1"/>
    <col min="4105" max="4105" width="20" style="41" bestFit="1" customWidth="1"/>
    <col min="4106" max="4106" width="13.28515625" style="41" customWidth="1"/>
    <col min="4107" max="4107" width="14.7109375" style="41" customWidth="1"/>
    <col min="4108" max="4108" width="14.28515625" style="41" customWidth="1"/>
    <col min="4109" max="4109" width="14.5703125" style="41" customWidth="1"/>
    <col min="4110" max="4352" width="11.42578125" style="41"/>
    <col min="4353" max="4353" width="2.85546875" style="41" customWidth="1"/>
    <col min="4354" max="4354" width="3.7109375" style="41" customWidth="1"/>
    <col min="4355" max="4355" width="8.5703125" style="41" customWidth="1"/>
    <col min="4356" max="4356" width="9.28515625" style="41" bestFit="1" customWidth="1"/>
    <col min="4357" max="4357" width="13.85546875" style="41" customWidth="1"/>
    <col min="4358" max="4358" width="26.140625" style="41" customWidth="1"/>
    <col min="4359" max="4359" width="7" style="41" bestFit="1" customWidth="1"/>
    <col min="4360" max="4360" width="12.5703125" style="41" bestFit="1" customWidth="1"/>
    <col min="4361" max="4361" width="20" style="41" bestFit="1" customWidth="1"/>
    <col min="4362" max="4362" width="13.28515625" style="41" customWidth="1"/>
    <col min="4363" max="4363" width="14.7109375" style="41" customWidth="1"/>
    <col min="4364" max="4364" width="14.28515625" style="41" customWidth="1"/>
    <col min="4365" max="4365" width="14.5703125" style="41" customWidth="1"/>
    <col min="4366" max="4608" width="11.42578125" style="41"/>
    <col min="4609" max="4609" width="2.85546875" style="41" customWidth="1"/>
    <col min="4610" max="4610" width="3.7109375" style="41" customWidth="1"/>
    <col min="4611" max="4611" width="8.5703125" style="41" customWidth="1"/>
    <col min="4612" max="4612" width="9.28515625" style="41" bestFit="1" customWidth="1"/>
    <col min="4613" max="4613" width="13.85546875" style="41" customWidth="1"/>
    <col min="4614" max="4614" width="26.140625" style="41" customWidth="1"/>
    <col min="4615" max="4615" width="7" style="41" bestFit="1" customWidth="1"/>
    <col min="4616" max="4616" width="12.5703125" style="41" bestFit="1" customWidth="1"/>
    <col min="4617" max="4617" width="20" style="41" bestFit="1" customWidth="1"/>
    <col min="4618" max="4618" width="13.28515625" style="41" customWidth="1"/>
    <col min="4619" max="4619" width="14.7109375" style="41" customWidth="1"/>
    <col min="4620" max="4620" width="14.28515625" style="41" customWidth="1"/>
    <col min="4621" max="4621" width="14.5703125" style="41" customWidth="1"/>
    <col min="4622" max="4864" width="11.42578125" style="41"/>
    <col min="4865" max="4865" width="2.85546875" style="41" customWidth="1"/>
    <col min="4866" max="4866" width="3.7109375" style="41" customWidth="1"/>
    <col min="4867" max="4867" width="8.5703125" style="41" customWidth="1"/>
    <col min="4868" max="4868" width="9.28515625" style="41" bestFit="1" customWidth="1"/>
    <col min="4869" max="4869" width="13.85546875" style="41" customWidth="1"/>
    <col min="4870" max="4870" width="26.140625" style="41" customWidth="1"/>
    <col min="4871" max="4871" width="7" style="41" bestFit="1" customWidth="1"/>
    <col min="4872" max="4872" width="12.5703125" style="41" bestFit="1" customWidth="1"/>
    <col min="4873" max="4873" width="20" style="41" bestFit="1" customWidth="1"/>
    <col min="4874" max="4874" width="13.28515625" style="41" customWidth="1"/>
    <col min="4875" max="4875" width="14.7109375" style="41" customWidth="1"/>
    <col min="4876" max="4876" width="14.28515625" style="41" customWidth="1"/>
    <col min="4877" max="4877" width="14.5703125" style="41" customWidth="1"/>
    <col min="4878" max="5120" width="11.42578125" style="41"/>
    <col min="5121" max="5121" width="2.85546875" style="41" customWidth="1"/>
    <col min="5122" max="5122" width="3.7109375" style="41" customWidth="1"/>
    <col min="5123" max="5123" width="8.5703125" style="41" customWidth="1"/>
    <col min="5124" max="5124" width="9.28515625" style="41" bestFit="1" customWidth="1"/>
    <col min="5125" max="5125" width="13.85546875" style="41" customWidth="1"/>
    <col min="5126" max="5126" width="26.140625" style="41" customWidth="1"/>
    <col min="5127" max="5127" width="7" style="41" bestFit="1" customWidth="1"/>
    <col min="5128" max="5128" width="12.5703125" style="41" bestFit="1" customWidth="1"/>
    <col min="5129" max="5129" width="20" style="41" bestFit="1" customWidth="1"/>
    <col min="5130" max="5130" width="13.28515625" style="41" customWidth="1"/>
    <col min="5131" max="5131" width="14.7109375" style="41" customWidth="1"/>
    <col min="5132" max="5132" width="14.28515625" style="41" customWidth="1"/>
    <col min="5133" max="5133" width="14.5703125" style="41" customWidth="1"/>
    <col min="5134" max="5376" width="11.42578125" style="41"/>
    <col min="5377" max="5377" width="2.85546875" style="41" customWidth="1"/>
    <col min="5378" max="5378" width="3.7109375" style="41" customWidth="1"/>
    <col min="5379" max="5379" width="8.5703125" style="41" customWidth="1"/>
    <col min="5380" max="5380" width="9.28515625" style="41" bestFit="1" customWidth="1"/>
    <col min="5381" max="5381" width="13.85546875" style="41" customWidth="1"/>
    <col min="5382" max="5382" width="26.140625" style="41" customWidth="1"/>
    <col min="5383" max="5383" width="7" style="41" bestFit="1" customWidth="1"/>
    <col min="5384" max="5384" width="12.5703125" style="41" bestFit="1" customWidth="1"/>
    <col min="5385" max="5385" width="20" style="41" bestFit="1" customWidth="1"/>
    <col min="5386" max="5386" width="13.28515625" style="41" customWidth="1"/>
    <col min="5387" max="5387" width="14.7109375" style="41" customWidth="1"/>
    <col min="5388" max="5388" width="14.28515625" style="41" customWidth="1"/>
    <col min="5389" max="5389" width="14.5703125" style="41" customWidth="1"/>
    <col min="5390" max="5632" width="11.42578125" style="41"/>
    <col min="5633" max="5633" width="2.85546875" style="41" customWidth="1"/>
    <col min="5634" max="5634" width="3.7109375" style="41" customWidth="1"/>
    <col min="5635" max="5635" width="8.5703125" style="41" customWidth="1"/>
    <col min="5636" max="5636" width="9.28515625" style="41" bestFit="1" customWidth="1"/>
    <col min="5637" max="5637" width="13.85546875" style="41" customWidth="1"/>
    <col min="5638" max="5638" width="26.140625" style="41" customWidth="1"/>
    <col min="5639" max="5639" width="7" style="41" bestFit="1" customWidth="1"/>
    <col min="5640" max="5640" width="12.5703125" style="41" bestFit="1" customWidth="1"/>
    <col min="5641" max="5641" width="20" style="41" bestFit="1" customWidth="1"/>
    <col min="5642" max="5642" width="13.28515625" style="41" customWidth="1"/>
    <col min="5643" max="5643" width="14.7109375" style="41" customWidth="1"/>
    <col min="5644" max="5644" width="14.28515625" style="41" customWidth="1"/>
    <col min="5645" max="5645" width="14.5703125" style="41" customWidth="1"/>
    <col min="5646" max="5888" width="11.42578125" style="41"/>
    <col min="5889" max="5889" width="2.85546875" style="41" customWidth="1"/>
    <col min="5890" max="5890" width="3.7109375" style="41" customWidth="1"/>
    <col min="5891" max="5891" width="8.5703125" style="41" customWidth="1"/>
    <col min="5892" max="5892" width="9.28515625" style="41" bestFit="1" customWidth="1"/>
    <col min="5893" max="5893" width="13.85546875" style="41" customWidth="1"/>
    <col min="5894" max="5894" width="26.140625" style="41" customWidth="1"/>
    <col min="5895" max="5895" width="7" style="41" bestFit="1" customWidth="1"/>
    <col min="5896" max="5896" width="12.5703125" style="41" bestFit="1" customWidth="1"/>
    <col min="5897" max="5897" width="20" style="41" bestFit="1" customWidth="1"/>
    <col min="5898" max="5898" width="13.28515625" style="41" customWidth="1"/>
    <col min="5899" max="5899" width="14.7109375" style="41" customWidth="1"/>
    <col min="5900" max="5900" width="14.28515625" style="41" customWidth="1"/>
    <col min="5901" max="5901" width="14.5703125" style="41" customWidth="1"/>
    <col min="5902" max="6144" width="11.42578125" style="41"/>
    <col min="6145" max="6145" width="2.85546875" style="41" customWidth="1"/>
    <col min="6146" max="6146" width="3.7109375" style="41" customWidth="1"/>
    <col min="6147" max="6147" width="8.5703125" style="41" customWidth="1"/>
    <col min="6148" max="6148" width="9.28515625" style="41" bestFit="1" customWidth="1"/>
    <col min="6149" max="6149" width="13.85546875" style="41" customWidth="1"/>
    <col min="6150" max="6150" width="26.140625" style="41" customWidth="1"/>
    <col min="6151" max="6151" width="7" style="41" bestFit="1" customWidth="1"/>
    <col min="6152" max="6152" width="12.5703125" style="41" bestFit="1" customWidth="1"/>
    <col min="6153" max="6153" width="20" style="41" bestFit="1" customWidth="1"/>
    <col min="6154" max="6154" width="13.28515625" style="41" customWidth="1"/>
    <col min="6155" max="6155" width="14.7109375" style="41" customWidth="1"/>
    <col min="6156" max="6156" width="14.28515625" style="41" customWidth="1"/>
    <col min="6157" max="6157" width="14.5703125" style="41" customWidth="1"/>
    <col min="6158" max="6400" width="11.42578125" style="41"/>
    <col min="6401" max="6401" width="2.85546875" style="41" customWidth="1"/>
    <col min="6402" max="6402" width="3.7109375" style="41" customWidth="1"/>
    <col min="6403" max="6403" width="8.5703125" style="41" customWidth="1"/>
    <col min="6404" max="6404" width="9.28515625" style="41" bestFit="1" customWidth="1"/>
    <col min="6405" max="6405" width="13.85546875" style="41" customWidth="1"/>
    <col min="6406" max="6406" width="26.140625" style="41" customWidth="1"/>
    <col min="6407" max="6407" width="7" style="41" bestFit="1" customWidth="1"/>
    <col min="6408" max="6408" width="12.5703125" style="41" bestFit="1" customWidth="1"/>
    <col min="6409" max="6409" width="20" style="41" bestFit="1" customWidth="1"/>
    <col min="6410" max="6410" width="13.28515625" style="41" customWidth="1"/>
    <col min="6411" max="6411" width="14.7109375" style="41" customWidth="1"/>
    <col min="6412" max="6412" width="14.28515625" style="41" customWidth="1"/>
    <col min="6413" max="6413" width="14.5703125" style="41" customWidth="1"/>
    <col min="6414" max="6656" width="11.42578125" style="41"/>
    <col min="6657" max="6657" width="2.85546875" style="41" customWidth="1"/>
    <col min="6658" max="6658" width="3.7109375" style="41" customWidth="1"/>
    <col min="6659" max="6659" width="8.5703125" style="41" customWidth="1"/>
    <col min="6660" max="6660" width="9.28515625" style="41" bestFit="1" customWidth="1"/>
    <col min="6661" max="6661" width="13.85546875" style="41" customWidth="1"/>
    <col min="6662" max="6662" width="26.140625" style="41" customWidth="1"/>
    <col min="6663" max="6663" width="7" style="41" bestFit="1" customWidth="1"/>
    <col min="6664" max="6664" width="12.5703125" style="41" bestFit="1" customWidth="1"/>
    <col min="6665" max="6665" width="20" style="41" bestFit="1" customWidth="1"/>
    <col min="6666" max="6666" width="13.28515625" style="41" customWidth="1"/>
    <col min="6667" max="6667" width="14.7109375" style="41" customWidth="1"/>
    <col min="6668" max="6668" width="14.28515625" style="41" customWidth="1"/>
    <col min="6669" max="6669" width="14.5703125" style="41" customWidth="1"/>
    <col min="6670" max="6912" width="11.42578125" style="41"/>
    <col min="6913" max="6913" width="2.85546875" style="41" customWidth="1"/>
    <col min="6914" max="6914" width="3.7109375" style="41" customWidth="1"/>
    <col min="6915" max="6915" width="8.5703125" style="41" customWidth="1"/>
    <col min="6916" max="6916" width="9.28515625" style="41" bestFit="1" customWidth="1"/>
    <col min="6917" max="6917" width="13.85546875" style="41" customWidth="1"/>
    <col min="6918" max="6918" width="26.140625" style="41" customWidth="1"/>
    <col min="6919" max="6919" width="7" style="41" bestFit="1" customWidth="1"/>
    <col min="6920" max="6920" width="12.5703125" style="41" bestFit="1" customWidth="1"/>
    <col min="6921" max="6921" width="20" style="41" bestFit="1" customWidth="1"/>
    <col min="6922" max="6922" width="13.28515625" style="41" customWidth="1"/>
    <col min="6923" max="6923" width="14.7109375" style="41" customWidth="1"/>
    <col min="6924" max="6924" width="14.28515625" style="41" customWidth="1"/>
    <col min="6925" max="6925" width="14.5703125" style="41" customWidth="1"/>
    <col min="6926" max="7168" width="11.42578125" style="41"/>
    <col min="7169" max="7169" width="2.85546875" style="41" customWidth="1"/>
    <col min="7170" max="7170" width="3.7109375" style="41" customWidth="1"/>
    <col min="7171" max="7171" width="8.5703125" style="41" customWidth="1"/>
    <col min="7172" max="7172" width="9.28515625" style="41" bestFit="1" customWidth="1"/>
    <col min="7173" max="7173" width="13.85546875" style="41" customWidth="1"/>
    <col min="7174" max="7174" width="26.140625" style="41" customWidth="1"/>
    <col min="7175" max="7175" width="7" style="41" bestFit="1" customWidth="1"/>
    <col min="7176" max="7176" width="12.5703125" style="41" bestFit="1" customWidth="1"/>
    <col min="7177" max="7177" width="20" style="41" bestFit="1" customWidth="1"/>
    <col min="7178" max="7178" width="13.28515625" style="41" customWidth="1"/>
    <col min="7179" max="7179" width="14.7109375" style="41" customWidth="1"/>
    <col min="7180" max="7180" width="14.28515625" style="41" customWidth="1"/>
    <col min="7181" max="7181" width="14.5703125" style="41" customWidth="1"/>
    <col min="7182" max="7424" width="11.42578125" style="41"/>
    <col min="7425" max="7425" width="2.85546875" style="41" customWidth="1"/>
    <col min="7426" max="7426" width="3.7109375" style="41" customWidth="1"/>
    <col min="7427" max="7427" width="8.5703125" style="41" customWidth="1"/>
    <col min="7428" max="7428" width="9.28515625" style="41" bestFit="1" customWidth="1"/>
    <col min="7429" max="7429" width="13.85546875" style="41" customWidth="1"/>
    <col min="7430" max="7430" width="26.140625" style="41" customWidth="1"/>
    <col min="7431" max="7431" width="7" style="41" bestFit="1" customWidth="1"/>
    <col min="7432" max="7432" width="12.5703125" style="41" bestFit="1" customWidth="1"/>
    <col min="7433" max="7433" width="20" style="41" bestFit="1" customWidth="1"/>
    <col min="7434" max="7434" width="13.28515625" style="41" customWidth="1"/>
    <col min="7435" max="7435" width="14.7109375" style="41" customWidth="1"/>
    <col min="7436" max="7436" width="14.28515625" style="41" customWidth="1"/>
    <col min="7437" max="7437" width="14.5703125" style="41" customWidth="1"/>
    <col min="7438" max="7680" width="11.42578125" style="41"/>
    <col min="7681" max="7681" width="2.85546875" style="41" customWidth="1"/>
    <col min="7682" max="7682" width="3.7109375" style="41" customWidth="1"/>
    <col min="7683" max="7683" width="8.5703125" style="41" customWidth="1"/>
    <col min="7684" max="7684" width="9.28515625" style="41" bestFit="1" customWidth="1"/>
    <col min="7685" max="7685" width="13.85546875" style="41" customWidth="1"/>
    <col min="7686" max="7686" width="26.140625" style="41" customWidth="1"/>
    <col min="7687" max="7687" width="7" style="41" bestFit="1" customWidth="1"/>
    <col min="7688" max="7688" width="12.5703125" style="41" bestFit="1" customWidth="1"/>
    <col min="7689" max="7689" width="20" style="41" bestFit="1" customWidth="1"/>
    <col min="7690" max="7690" width="13.28515625" style="41" customWidth="1"/>
    <col min="7691" max="7691" width="14.7109375" style="41" customWidth="1"/>
    <col min="7692" max="7692" width="14.28515625" style="41" customWidth="1"/>
    <col min="7693" max="7693" width="14.5703125" style="41" customWidth="1"/>
    <col min="7694" max="7936" width="11.42578125" style="41"/>
    <col min="7937" max="7937" width="2.85546875" style="41" customWidth="1"/>
    <col min="7938" max="7938" width="3.7109375" style="41" customWidth="1"/>
    <col min="7939" max="7939" width="8.5703125" style="41" customWidth="1"/>
    <col min="7940" max="7940" width="9.28515625" style="41" bestFit="1" customWidth="1"/>
    <col min="7941" max="7941" width="13.85546875" style="41" customWidth="1"/>
    <col min="7942" max="7942" width="26.140625" style="41" customWidth="1"/>
    <col min="7943" max="7943" width="7" style="41" bestFit="1" customWidth="1"/>
    <col min="7944" max="7944" width="12.5703125" style="41" bestFit="1" customWidth="1"/>
    <col min="7945" max="7945" width="20" style="41" bestFit="1" customWidth="1"/>
    <col min="7946" max="7946" width="13.28515625" style="41" customWidth="1"/>
    <col min="7947" max="7947" width="14.7109375" style="41" customWidth="1"/>
    <col min="7948" max="7948" width="14.28515625" style="41" customWidth="1"/>
    <col min="7949" max="7949" width="14.5703125" style="41" customWidth="1"/>
    <col min="7950" max="8192" width="11.42578125" style="41"/>
    <col min="8193" max="8193" width="2.85546875" style="41" customWidth="1"/>
    <col min="8194" max="8194" width="3.7109375" style="41" customWidth="1"/>
    <col min="8195" max="8195" width="8.5703125" style="41" customWidth="1"/>
    <col min="8196" max="8196" width="9.28515625" style="41" bestFit="1" customWidth="1"/>
    <col min="8197" max="8197" width="13.85546875" style="41" customWidth="1"/>
    <col min="8198" max="8198" width="26.140625" style="41" customWidth="1"/>
    <col min="8199" max="8199" width="7" style="41" bestFit="1" customWidth="1"/>
    <col min="8200" max="8200" width="12.5703125" style="41" bestFit="1" customWidth="1"/>
    <col min="8201" max="8201" width="20" style="41" bestFit="1" customWidth="1"/>
    <col min="8202" max="8202" width="13.28515625" style="41" customWidth="1"/>
    <col min="8203" max="8203" width="14.7109375" style="41" customWidth="1"/>
    <col min="8204" max="8204" width="14.28515625" style="41" customWidth="1"/>
    <col min="8205" max="8205" width="14.5703125" style="41" customWidth="1"/>
    <col min="8206" max="8448" width="11.42578125" style="41"/>
    <col min="8449" max="8449" width="2.85546875" style="41" customWidth="1"/>
    <col min="8450" max="8450" width="3.7109375" style="41" customWidth="1"/>
    <col min="8451" max="8451" width="8.5703125" style="41" customWidth="1"/>
    <col min="8452" max="8452" width="9.28515625" style="41" bestFit="1" customWidth="1"/>
    <col min="8453" max="8453" width="13.85546875" style="41" customWidth="1"/>
    <col min="8454" max="8454" width="26.140625" style="41" customWidth="1"/>
    <col min="8455" max="8455" width="7" style="41" bestFit="1" customWidth="1"/>
    <col min="8456" max="8456" width="12.5703125" style="41" bestFit="1" customWidth="1"/>
    <col min="8457" max="8457" width="20" style="41" bestFit="1" customWidth="1"/>
    <col min="8458" max="8458" width="13.28515625" style="41" customWidth="1"/>
    <col min="8459" max="8459" width="14.7109375" style="41" customWidth="1"/>
    <col min="8460" max="8460" width="14.28515625" style="41" customWidth="1"/>
    <col min="8461" max="8461" width="14.5703125" style="41" customWidth="1"/>
    <col min="8462" max="8704" width="11.42578125" style="41"/>
    <col min="8705" max="8705" width="2.85546875" style="41" customWidth="1"/>
    <col min="8706" max="8706" width="3.7109375" style="41" customWidth="1"/>
    <col min="8707" max="8707" width="8.5703125" style="41" customWidth="1"/>
    <col min="8708" max="8708" width="9.28515625" style="41" bestFit="1" customWidth="1"/>
    <col min="8709" max="8709" width="13.85546875" style="41" customWidth="1"/>
    <col min="8710" max="8710" width="26.140625" style="41" customWidth="1"/>
    <col min="8711" max="8711" width="7" style="41" bestFit="1" customWidth="1"/>
    <col min="8712" max="8712" width="12.5703125" style="41" bestFit="1" customWidth="1"/>
    <col min="8713" max="8713" width="20" style="41" bestFit="1" customWidth="1"/>
    <col min="8714" max="8714" width="13.28515625" style="41" customWidth="1"/>
    <col min="8715" max="8715" width="14.7109375" style="41" customWidth="1"/>
    <col min="8716" max="8716" width="14.28515625" style="41" customWidth="1"/>
    <col min="8717" max="8717" width="14.5703125" style="41" customWidth="1"/>
    <col min="8718" max="8960" width="11.42578125" style="41"/>
    <col min="8961" max="8961" width="2.85546875" style="41" customWidth="1"/>
    <col min="8962" max="8962" width="3.7109375" style="41" customWidth="1"/>
    <col min="8963" max="8963" width="8.5703125" style="41" customWidth="1"/>
    <col min="8964" max="8964" width="9.28515625" style="41" bestFit="1" customWidth="1"/>
    <col min="8965" max="8965" width="13.85546875" style="41" customWidth="1"/>
    <col min="8966" max="8966" width="26.140625" style="41" customWidth="1"/>
    <col min="8967" max="8967" width="7" style="41" bestFit="1" customWidth="1"/>
    <col min="8968" max="8968" width="12.5703125" style="41" bestFit="1" customWidth="1"/>
    <col min="8969" max="8969" width="20" style="41" bestFit="1" customWidth="1"/>
    <col min="8970" max="8970" width="13.28515625" style="41" customWidth="1"/>
    <col min="8971" max="8971" width="14.7109375" style="41" customWidth="1"/>
    <col min="8972" max="8972" width="14.28515625" style="41" customWidth="1"/>
    <col min="8973" max="8973" width="14.5703125" style="41" customWidth="1"/>
    <col min="8974" max="9216" width="11.42578125" style="41"/>
    <col min="9217" max="9217" width="2.85546875" style="41" customWidth="1"/>
    <col min="9218" max="9218" width="3.7109375" style="41" customWidth="1"/>
    <col min="9219" max="9219" width="8.5703125" style="41" customWidth="1"/>
    <col min="9220" max="9220" width="9.28515625" style="41" bestFit="1" customWidth="1"/>
    <col min="9221" max="9221" width="13.85546875" style="41" customWidth="1"/>
    <col min="9222" max="9222" width="26.140625" style="41" customWidth="1"/>
    <col min="9223" max="9223" width="7" style="41" bestFit="1" customWidth="1"/>
    <col min="9224" max="9224" width="12.5703125" style="41" bestFit="1" customWidth="1"/>
    <col min="9225" max="9225" width="20" style="41" bestFit="1" customWidth="1"/>
    <col min="9226" max="9226" width="13.28515625" style="41" customWidth="1"/>
    <col min="9227" max="9227" width="14.7109375" style="41" customWidth="1"/>
    <col min="9228" max="9228" width="14.28515625" style="41" customWidth="1"/>
    <col min="9229" max="9229" width="14.5703125" style="41" customWidth="1"/>
    <col min="9230" max="9472" width="11.42578125" style="41"/>
    <col min="9473" max="9473" width="2.85546875" style="41" customWidth="1"/>
    <col min="9474" max="9474" width="3.7109375" style="41" customWidth="1"/>
    <col min="9475" max="9475" width="8.5703125" style="41" customWidth="1"/>
    <col min="9476" max="9476" width="9.28515625" style="41" bestFit="1" customWidth="1"/>
    <col min="9477" max="9477" width="13.85546875" style="41" customWidth="1"/>
    <col min="9478" max="9478" width="26.140625" style="41" customWidth="1"/>
    <col min="9479" max="9479" width="7" style="41" bestFit="1" customWidth="1"/>
    <col min="9480" max="9480" width="12.5703125" style="41" bestFit="1" customWidth="1"/>
    <col min="9481" max="9481" width="20" style="41" bestFit="1" customWidth="1"/>
    <col min="9482" max="9482" width="13.28515625" style="41" customWidth="1"/>
    <col min="9483" max="9483" width="14.7109375" style="41" customWidth="1"/>
    <col min="9484" max="9484" width="14.28515625" style="41" customWidth="1"/>
    <col min="9485" max="9485" width="14.5703125" style="41" customWidth="1"/>
    <col min="9486" max="9728" width="11.42578125" style="41"/>
    <col min="9729" max="9729" width="2.85546875" style="41" customWidth="1"/>
    <col min="9730" max="9730" width="3.7109375" style="41" customWidth="1"/>
    <col min="9731" max="9731" width="8.5703125" style="41" customWidth="1"/>
    <col min="9732" max="9732" width="9.28515625" style="41" bestFit="1" customWidth="1"/>
    <col min="9733" max="9733" width="13.85546875" style="41" customWidth="1"/>
    <col min="9734" max="9734" width="26.140625" style="41" customWidth="1"/>
    <col min="9735" max="9735" width="7" style="41" bestFit="1" customWidth="1"/>
    <col min="9736" max="9736" width="12.5703125" style="41" bestFit="1" customWidth="1"/>
    <col min="9737" max="9737" width="20" style="41" bestFit="1" customWidth="1"/>
    <col min="9738" max="9738" width="13.28515625" style="41" customWidth="1"/>
    <col min="9739" max="9739" width="14.7109375" style="41" customWidth="1"/>
    <col min="9740" max="9740" width="14.28515625" style="41" customWidth="1"/>
    <col min="9741" max="9741" width="14.5703125" style="41" customWidth="1"/>
    <col min="9742" max="9984" width="11.42578125" style="41"/>
    <col min="9985" max="9985" width="2.85546875" style="41" customWidth="1"/>
    <col min="9986" max="9986" width="3.7109375" style="41" customWidth="1"/>
    <col min="9987" max="9987" width="8.5703125" style="41" customWidth="1"/>
    <col min="9988" max="9988" width="9.28515625" style="41" bestFit="1" customWidth="1"/>
    <col min="9989" max="9989" width="13.85546875" style="41" customWidth="1"/>
    <col min="9990" max="9990" width="26.140625" style="41" customWidth="1"/>
    <col min="9991" max="9991" width="7" style="41" bestFit="1" customWidth="1"/>
    <col min="9992" max="9992" width="12.5703125" style="41" bestFit="1" customWidth="1"/>
    <col min="9993" max="9993" width="20" style="41" bestFit="1" customWidth="1"/>
    <col min="9994" max="9994" width="13.28515625" style="41" customWidth="1"/>
    <col min="9995" max="9995" width="14.7109375" style="41" customWidth="1"/>
    <col min="9996" max="9996" width="14.28515625" style="41" customWidth="1"/>
    <col min="9997" max="9997" width="14.5703125" style="41" customWidth="1"/>
    <col min="9998" max="10240" width="11.42578125" style="41"/>
    <col min="10241" max="10241" width="2.85546875" style="41" customWidth="1"/>
    <col min="10242" max="10242" width="3.7109375" style="41" customWidth="1"/>
    <col min="10243" max="10243" width="8.5703125" style="41" customWidth="1"/>
    <col min="10244" max="10244" width="9.28515625" style="41" bestFit="1" customWidth="1"/>
    <col min="10245" max="10245" width="13.85546875" style="41" customWidth="1"/>
    <col min="10246" max="10246" width="26.140625" style="41" customWidth="1"/>
    <col min="10247" max="10247" width="7" style="41" bestFit="1" customWidth="1"/>
    <col min="10248" max="10248" width="12.5703125" style="41" bestFit="1" customWidth="1"/>
    <col min="10249" max="10249" width="20" style="41" bestFit="1" customWidth="1"/>
    <col min="10250" max="10250" width="13.28515625" style="41" customWidth="1"/>
    <col min="10251" max="10251" width="14.7109375" style="41" customWidth="1"/>
    <col min="10252" max="10252" width="14.28515625" style="41" customWidth="1"/>
    <col min="10253" max="10253" width="14.5703125" style="41" customWidth="1"/>
    <col min="10254" max="10496" width="11.42578125" style="41"/>
    <col min="10497" max="10497" width="2.85546875" style="41" customWidth="1"/>
    <col min="10498" max="10498" width="3.7109375" style="41" customWidth="1"/>
    <col min="10499" max="10499" width="8.5703125" style="41" customWidth="1"/>
    <col min="10500" max="10500" width="9.28515625" style="41" bestFit="1" customWidth="1"/>
    <col min="10501" max="10501" width="13.85546875" style="41" customWidth="1"/>
    <col min="10502" max="10502" width="26.140625" style="41" customWidth="1"/>
    <col min="10503" max="10503" width="7" style="41" bestFit="1" customWidth="1"/>
    <col min="10504" max="10504" width="12.5703125" style="41" bestFit="1" customWidth="1"/>
    <col min="10505" max="10505" width="20" style="41" bestFit="1" customWidth="1"/>
    <col min="10506" max="10506" width="13.28515625" style="41" customWidth="1"/>
    <col min="10507" max="10507" width="14.7109375" style="41" customWidth="1"/>
    <col min="10508" max="10508" width="14.28515625" style="41" customWidth="1"/>
    <col min="10509" max="10509" width="14.5703125" style="41" customWidth="1"/>
    <col min="10510" max="10752" width="11.42578125" style="41"/>
    <col min="10753" max="10753" width="2.85546875" style="41" customWidth="1"/>
    <col min="10754" max="10754" width="3.7109375" style="41" customWidth="1"/>
    <col min="10755" max="10755" width="8.5703125" style="41" customWidth="1"/>
    <col min="10756" max="10756" width="9.28515625" style="41" bestFit="1" customWidth="1"/>
    <col min="10757" max="10757" width="13.85546875" style="41" customWidth="1"/>
    <col min="10758" max="10758" width="26.140625" style="41" customWidth="1"/>
    <col min="10759" max="10759" width="7" style="41" bestFit="1" customWidth="1"/>
    <col min="10760" max="10760" width="12.5703125" style="41" bestFit="1" customWidth="1"/>
    <col min="10761" max="10761" width="20" style="41" bestFit="1" customWidth="1"/>
    <col min="10762" max="10762" width="13.28515625" style="41" customWidth="1"/>
    <col min="10763" max="10763" width="14.7109375" style="41" customWidth="1"/>
    <col min="10764" max="10764" width="14.28515625" style="41" customWidth="1"/>
    <col min="10765" max="10765" width="14.5703125" style="41" customWidth="1"/>
    <col min="10766" max="11008" width="11.42578125" style="41"/>
    <col min="11009" max="11009" width="2.85546875" style="41" customWidth="1"/>
    <col min="11010" max="11010" width="3.7109375" style="41" customWidth="1"/>
    <col min="11011" max="11011" width="8.5703125" style="41" customWidth="1"/>
    <col min="11012" max="11012" width="9.28515625" style="41" bestFit="1" customWidth="1"/>
    <col min="11013" max="11013" width="13.85546875" style="41" customWidth="1"/>
    <col min="11014" max="11014" width="26.140625" style="41" customWidth="1"/>
    <col min="11015" max="11015" width="7" style="41" bestFit="1" customWidth="1"/>
    <col min="11016" max="11016" width="12.5703125" style="41" bestFit="1" customWidth="1"/>
    <col min="11017" max="11017" width="20" style="41" bestFit="1" customWidth="1"/>
    <col min="11018" max="11018" width="13.28515625" style="41" customWidth="1"/>
    <col min="11019" max="11019" width="14.7109375" style="41" customWidth="1"/>
    <col min="11020" max="11020" width="14.28515625" style="41" customWidth="1"/>
    <col min="11021" max="11021" width="14.5703125" style="41" customWidth="1"/>
    <col min="11022" max="11264" width="11.42578125" style="41"/>
    <col min="11265" max="11265" width="2.85546875" style="41" customWidth="1"/>
    <col min="11266" max="11266" width="3.7109375" style="41" customWidth="1"/>
    <col min="11267" max="11267" width="8.5703125" style="41" customWidth="1"/>
    <col min="11268" max="11268" width="9.28515625" style="41" bestFit="1" customWidth="1"/>
    <col min="11269" max="11269" width="13.85546875" style="41" customWidth="1"/>
    <col min="11270" max="11270" width="26.140625" style="41" customWidth="1"/>
    <col min="11271" max="11271" width="7" style="41" bestFit="1" customWidth="1"/>
    <col min="11272" max="11272" width="12.5703125" style="41" bestFit="1" customWidth="1"/>
    <col min="11273" max="11273" width="20" style="41" bestFit="1" customWidth="1"/>
    <col min="11274" max="11274" width="13.28515625" style="41" customWidth="1"/>
    <col min="11275" max="11275" width="14.7109375" style="41" customWidth="1"/>
    <col min="11276" max="11276" width="14.28515625" style="41" customWidth="1"/>
    <col min="11277" max="11277" width="14.5703125" style="41" customWidth="1"/>
    <col min="11278" max="11520" width="11.42578125" style="41"/>
    <col min="11521" max="11521" width="2.85546875" style="41" customWidth="1"/>
    <col min="11522" max="11522" width="3.7109375" style="41" customWidth="1"/>
    <col min="11523" max="11523" width="8.5703125" style="41" customWidth="1"/>
    <col min="11524" max="11524" width="9.28515625" style="41" bestFit="1" customWidth="1"/>
    <col min="11525" max="11525" width="13.85546875" style="41" customWidth="1"/>
    <col min="11526" max="11526" width="26.140625" style="41" customWidth="1"/>
    <col min="11527" max="11527" width="7" style="41" bestFit="1" customWidth="1"/>
    <col min="11528" max="11528" width="12.5703125" style="41" bestFit="1" customWidth="1"/>
    <col min="11529" max="11529" width="20" style="41" bestFit="1" customWidth="1"/>
    <col min="11530" max="11530" width="13.28515625" style="41" customWidth="1"/>
    <col min="11531" max="11531" width="14.7109375" style="41" customWidth="1"/>
    <col min="11532" max="11532" width="14.28515625" style="41" customWidth="1"/>
    <col min="11533" max="11533" width="14.5703125" style="41" customWidth="1"/>
    <col min="11534" max="11776" width="11.42578125" style="41"/>
    <col min="11777" max="11777" width="2.85546875" style="41" customWidth="1"/>
    <col min="11778" max="11778" width="3.7109375" style="41" customWidth="1"/>
    <col min="11779" max="11779" width="8.5703125" style="41" customWidth="1"/>
    <col min="11780" max="11780" width="9.28515625" style="41" bestFit="1" customWidth="1"/>
    <col min="11781" max="11781" width="13.85546875" style="41" customWidth="1"/>
    <col min="11782" max="11782" width="26.140625" style="41" customWidth="1"/>
    <col min="11783" max="11783" width="7" style="41" bestFit="1" customWidth="1"/>
    <col min="11784" max="11784" width="12.5703125" style="41" bestFit="1" customWidth="1"/>
    <col min="11785" max="11785" width="20" style="41" bestFit="1" customWidth="1"/>
    <col min="11786" max="11786" width="13.28515625" style="41" customWidth="1"/>
    <col min="11787" max="11787" width="14.7109375" style="41" customWidth="1"/>
    <col min="11788" max="11788" width="14.28515625" style="41" customWidth="1"/>
    <col min="11789" max="11789" width="14.5703125" style="41" customWidth="1"/>
    <col min="11790" max="12032" width="11.42578125" style="41"/>
    <col min="12033" max="12033" width="2.85546875" style="41" customWidth="1"/>
    <col min="12034" max="12034" width="3.7109375" style="41" customWidth="1"/>
    <col min="12035" max="12035" width="8.5703125" style="41" customWidth="1"/>
    <col min="12036" max="12036" width="9.28515625" style="41" bestFit="1" customWidth="1"/>
    <col min="12037" max="12037" width="13.85546875" style="41" customWidth="1"/>
    <col min="12038" max="12038" width="26.140625" style="41" customWidth="1"/>
    <col min="12039" max="12039" width="7" style="41" bestFit="1" customWidth="1"/>
    <col min="12040" max="12040" width="12.5703125" style="41" bestFit="1" customWidth="1"/>
    <col min="12041" max="12041" width="20" style="41" bestFit="1" customWidth="1"/>
    <col min="12042" max="12042" width="13.28515625" style="41" customWidth="1"/>
    <col min="12043" max="12043" width="14.7109375" style="41" customWidth="1"/>
    <col min="12044" max="12044" width="14.28515625" style="41" customWidth="1"/>
    <col min="12045" max="12045" width="14.5703125" style="41" customWidth="1"/>
    <col min="12046" max="12288" width="11.42578125" style="41"/>
    <col min="12289" max="12289" width="2.85546875" style="41" customWidth="1"/>
    <col min="12290" max="12290" width="3.7109375" style="41" customWidth="1"/>
    <col min="12291" max="12291" width="8.5703125" style="41" customWidth="1"/>
    <col min="12292" max="12292" width="9.28515625" style="41" bestFit="1" customWidth="1"/>
    <col min="12293" max="12293" width="13.85546875" style="41" customWidth="1"/>
    <col min="12294" max="12294" width="26.140625" style="41" customWidth="1"/>
    <col min="12295" max="12295" width="7" style="41" bestFit="1" customWidth="1"/>
    <col min="12296" max="12296" width="12.5703125" style="41" bestFit="1" customWidth="1"/>
    <col min="12297" max="12297" width="20" style="41" bestFit="1" customWidth="1"/>
    <col min="12298" max="12298" width="13.28515625" style="41" customWidth="1"/>
    <col min="12299" max="12299" width="14.7109375" style="41" customWidth="1"/>
    <col min="12300" max="12300" width="14.28515625" style="41" customWidth="1"/>
    <col min="12301" max="12301" width="14.5703125" style="41" customWidth="1"/>
    <col min="12302" max="12544" width="11.42578125" style="41"/>
    <col min="12545" max="12545" width="2.85546875" style="41" customWidth="1"/>
    <col min="12546" max="12546" width="3.7109375" style="41" customWidth="1"/>
    <col min="12547" max="12547" width="8.5703125" style="41" customWidth="1"/>
    <col min="12548" max="12548" width="9.28515625" style="41" bestFit="1" customWidth="1"/>
    <col min="12549" max="12549" width="13.85546875" style="41" customWidth="1"/>
    <col min="12550" max="12550" width="26.140625" style="41" customWidth="1"/>
    <col min="12551" max="12551" width="7" style="41" bestFit="1" customWidth="1"/>
    <col min="12552" max="12552" width="12.5703125" style="41" bestFit="1" customWidth="1"/>
    <col min="12553" max="12553" width="20" style="41" bestFit="1" customWidth="1"/>
    <col min="12554" max="12554" width="13.28515625" style="41" customWidth="1"/>
    <col min="12555" max="12555" width="14.7109375" style="41" customWidth="1"/>
    <col min="12556" max="12556" width="14.28515625" style="41" customWidth="1"/>
    <col min="12557" max="12557" width="14.5703125" style="41" customWidth="1"/>
    <col min="12558" max="12800" width="11.42578125" style="41"/>
    <col min="12801" max="12801" width="2.85546875" style="41" customWidth="1"/>
    <col min="12802" max="12802" width="3.7109375" style="41" customWidth="1"/>
    <col min="12803" max="12803" width="8.5703125" style="41" customWidth="1"/>
    <col min="12804" max="12804" width="9.28515625" style="41" bestFit="1" customWidth="1"/>
    <col min="12805" max="12805" width="13.85546875" style="41" customWidth="1"/>
    <col min="12806" max="12806" width="26.140625" style="41" customWidth="1"/>
    <col min="12807" max="12807" width="7" style="41" bestFit="1" customWidth="1"/>
    <col min="12808" max="12808" width="12.5703125" style="41" bestFit="1" customWidth="1"/>
    <col min="12809" max="12809" width="20" style="41" bestFit="1" customWidth="1"/>
    <col min="12810" max="12810" width="13.28515625" style="41" customWidth="1"/>
    <col min="12811" max="12811" width="14.7109375" style="41" customWidth="1"/>
    <col min="12812" max="12812" width="14.28515625" style="41" customWidth="1"/>
    <col min="12813" max="12813" width="14.5703125" style="41" customWidth="1"/>
    <col min="12814" max="13056" width="11.42578125" style="41"/>
    <col min="13057" max="13057" width="2.85546875" style="41" customWidth="1"/>
    <col min="13058" max="13058" width="3.7109375" style="41" customWidth="1"/>
    <col min="13059" max="13059" width="8.5703125" style="41" customWidth="1"/>
    <col min="13060" max="13060" width="9.28515625" style="41" bestFit="1" customWidth="1"/>
    <col min="13061" max="13061" width="13.85546875" style="41" customWidth="1"/>
    <col min="13062" max="13062" width="26.140625" style="41" customWidth="1"/>
    <col min="13063" max="13063" width="7" style="41" bestFit="1" customWidth="1"/>
    <col min="13064" max="13064" width="12.5703125" style="41" bestFit="1" customWidth="1"/>
    <col min="13065" max="13065" width="20" style="41" bestFit="1" customWidth="1"/>
    <col min="13066" max="13066" width="13.28515625" style="41" customWidth="1"/>
    <col min="13067" max="13067" width="14.7109375" style="41" customWidth="1"/>
    <col min="13068" max="13068" width="14.28515625" style="41" customWidth="1"/>
    <col min="13069" max="13069" width="14.5703125" style="41" customWidth="1"/>
    <col min="13070" max="13312" width="11.42578125" style="41"/>
    <col min="13313" max="13313" width="2.85546875" style="41" customWidth="1"/>
    <col min="13314" max="13314" width="3.7109375" style="41" customWidth="1"/>
    <col min="13315" max="13315" width="8.5703125" style="41" customWidth="1"/>
    <col min="13316" max="13316" width="9.28515625" style="41" bestFit="1" customWidth="1"/>
    <col min="13317" max="13317" width="13.85546875" style="41" customWidth="1"/>
    <col min="13318" max="13318" width="26.140625" style="41" customWidth="1"/>
    <col min="13319" max="13319" width="7" style="41" bestFit="1" customWidth="1"/>
    <col min="13320" max="13320" width="12.5703125" style="41" bestFit="1" customWidth="1"/>
    <col min="13321" max="13321" width="20" style="41" bestFit="1" customWidth="1"/>
    <col min="13322" max="13322" width="13.28515625" style="41" customWidth="1"/>
    <col min="13323" max="13323" width="14.7109375" style="41" customWidth="1"/>
    <col min="13324" max="13324" width="14.28515625" style="41" customWidth="1"/>
    <col min="13325" max="13325" width="14.5703125" style="41" customWidth="1"/>
    <col min="13326" max="13568" width="11.42578125" style="41"/>
    <col min="13569" max="13569" width="2.85546875" style="41" customWidth="1"/>
    <col min="13570" max="13570" width="3.7109375" style="41" customWidth="1"/>
    <col min="13571" max="13571" width="8.5703125" style="41" customWidth="1"/>
    <col min="13572" max="13572" width="9.28515625" style="41" bestFit="1" customWidth="1"/>
    <col min="13573" max="13573" width="13.85546875" style="41" customWidth="1"/>
    <col min="13574" max="13574" width="26.140625" style="41" customWidth="1"/>
    <col min="13575" max="13575" width="7" style="41" bestFit="1" customWidth="1"/>
    <col min="13576" max="13576" width="12.5703125" style="41" bestFit="1" customWidth="1"/>
    <col min="13577" max="13577" width="20" style="41" bestFit="1" customWidth="1"/>
    <col min="13578" max="13578" width="13.28515625" style="41" customWidth="1"/>
    <col min="13579" max="13579" width="14.7109375" style="41" customWidth="1"/>
    <col min="13580" max="13580" width="14.28515625" style="41" customWidth="1"/>
    <col min="13581" max="13581" width="14.5703125" style="41" customWidth="1"/>
    <col min="13582" max="13824" width="11.42578125" style="41"/>
    <col min="13825" max="13825" width="2.85546875" style="41" customWidth="1"/>
    <col min="13826" max="13826" width="3.7109375" style="41" customWidth="1"/>
    <col min="13827" max="13827" width="8.5703125" style="41" customWidth="1"/>
    <col min="13828" max="13828" width="9.28515625" style="41" bestFit="1" customWidth="1"/>
    <col min="13829" max="13829" width="13.85546875" style="41" customWidth="1"/>
    <col min="13830" max="13830" width="26.140625" style="41" customWidth="1"/>
    <col min="13831" max="13831" width="7" style="41" bestFit="1" customWidth="1"/>
    <col min="13832" max="13832" width="12.5703125" style="41" bestFit="1" customWidth="1"/>
    <col min="13833" max="13833" width="20" style="41" bestFit="1" customWidth="1"/>
    <col min="13834" max="13834" width="13.28515625" style="41" customWidth="1"/>
    <col min="13835" max="13835" width="14.7109375" style="41" customWidth="1"/>
    <col min="13836" max="13836" width="14.28515625" style="41" customWidth="1"/>
    <col min="13837" max="13837" width="14.5703125" style="41" customWidth="1"/>
    <col min="13838" max="14080" width="11.42578125" style="41"/>
    <col min="14081" max="14081" width="2.85546875" style="41" customWidth="1"/>
    <col min="14082" max="14082" width="3.7109375" style="41" customWidth="1"/>
    <col min="14083" max="14083" width="8.5703125" style="41" customWidth="1"/>
    <col min="14084" max="14084" width="9.28515625" style="41" bestFit="1" customWidth="1"/>
    <col min="14085" max="14085" width="13.85546875" style="41" customWidth="1"/>
    <col min="14086" max="14086" width="26.140625" style="41" customWidth="1"/>
    <col min="14087" max="14087" width="7" style="41" bestFit="1" customWidth="1"/>
    <col min="14088" max="14088" width="12.5703125" style="41" bestFit="1" customWidth="1"/>
    <col min="14089" max="14089" width="20" style="41" bestFit="1" customWidth="1"/>
    <col min="14090" max="14090" width="13.28515625" style="41" customWidth="1"/>
    <col min="14091" max="14091" width="14.7109375" style="41" customWidth="1"/>
    <col min="14092" max="14092" width="14.28515625" style="41" customWidth="1"/>
    <col min="14093" max="14093" width="14.5703125" style="41" customWidth="1"/>
    <col min="14094" max="14336" width="11.42578125" style="41"/>
    <col min="14337" max="14337" width="2.85546875" style="41" customWidth="1"/>
    <col min="14338" max="14338" width="3.7109375" style="41" customWidth="1"/>
    <col min="14339" max="14339" width="8.5703125" style="41" customWidth="1"/>
    <col min="14340" max="14340" width="9.28515625" style="41" bestFit="1" customWidth="1"/>
    <col min="14341" max="14341" width="13.85546875" style="41" customWidth="1"/>
    <col min="14342" max="14342" width="26.140625" style="41" customWidth="1"/>
    <col min="14343" max="14343" width="7" style="41" bestFit="1" customWidth="1"/>
    <col min="14344" max="14344" width="12.5703125" style="41" bestFit="1" customWidth="1"/>
    <col min="14345" max="14345" width="20" style="41" bestFit="1" customWidth="1"/>
    <col min="14346" max="14346" width="13.28515625" style="41" customWidth="1"/>
    <col min="14347" max="14347" width="14.7109375" style="41" customWidth="1"/>
    <col min="14348" max="14348" width="14.28515625" style="41" customWidth="1"/>
    <col min="14349" max="14349" width="14.5703125" style="41" customWidth="1"/>
    <col min="14350" max="14592" width="11.42578125" style="41"/>
    <col min="14593" max="14593" width="2.85546875" style="41" customWidth="1"/>
    <col min="14594" max="14594" width="3.7109375" style="41" customWidth="1"/>
    <col min="14595" max="14595" width="8.5703125" style="41" customWidth="1"/>
    <col min="14596" max="14596" width="9.28515625" style="41" bestFit="1" customWidth="1"/>
    <col min="14597" max="14597" width="13.85546875" style="41" customWidth="1"/>
    <col min="14598" max="14598" width="26.140625" style="41" customWidth="1"/>
    <col min="14599" max="14599" width="7" style="41" bestFit="1" customWidth="1"/>
    <col min="14600" max="14600" width="12.5703125" style="41" bestFit="1" customWidth="1"/>
    <col min="14601" max="14601" width="20" style="41" bestFit="1" customWidth="1"/>
    <col min="14602" max="14602" width="13.28515625" style="41" customWidth="1"/>
    <col min="14603" max="14603" width="14.7109375" style="41" customWidth="1"/>
    <col min="14604" max="14604" width="14.28515625" style="41" customWidth="1"/>
    <col min="14605" max="14605" width="14.5703125" style="41" customWidth="1"/>
    <col min="14606" max="14848" width="11.42578125" style="41"/>
    <col min="14849" max="14849" width="2.85546875" style="41" customWidth="1"/>
    <col min="14850" max="14850" width="3.7109375" style="41" customWidth="1"/>
    <col min="14851" max="14851" width="8.5703125" style="41" customWidth="1"/>
    <col min="14852" max="14852" width="9.28515625" style="41" bestFit="1" customWidth="1"/>
    <col min="14853" max="14853" width="13.85546875" style="41" customWidth="1"/>
    <col min="14854" max="14854" width="26.140625" style="41" customWidth="1"/>
    <col min="14855" max="14855" width="7" style="41" bestFit="1" customWidth="1"/>
    <col min="14856" max="14856" width="12.5703125" style="41" bestFit="1" customWidth="1"/>
    <col min="14857" max="14857" width="20" style="41" bestFit="1" customWidth="1"/>
    <col min="14858" max="14858" width="13.28515625" style="41" customWidth="1"/>
    <col min="14859" max="14859" width="14.7109375" style="41" customWidth="1"/>
    <col min="14860" max="14860" width="14.28515625" style="41" customWidth="1"/>
    <col min="14861" max="14861" width="14.5703125" style="41" customWidth="1"/>
    <col min="14862" max="15104" width="11.42578125" style="41"/>
    <col min="15105" max="15105" width="2.85546875" style="41" customWidth="1"/>
    <col min="15106" max="15106" width="3.7109375" style="41" customWidth="1"/>
    <col min="15107" max="15107" width="8.5703125" style="41" customWidth="1"/>
    <col min="15108" max="15108" width="9.28515625" style="41" bestFit="1" customWidth="1"/>
    <col min="15109" max="15109" width="13.85546875" style="41" customWidth="1"/>
    <col min="15110" max="15110" width="26.140625" style="41" customWidth="1"/>
    <col min="15111" max="15111" width="7" style="41" bestFit="1" customWidth="1"/>
    <col min="15112" max="15112" width="12.5703125" style="41" bestFit="1" customWidth="1"/>
    <col min="15113" max="15113" width="20" style="41" bestFit="1" customWidth="1"/>
    <col min="15114" max="15114" width="13.28515625" style="41" customWidth="1"/>
    <col min="15115" max="15115" width="14.7109375" style="41" customWidth="1"/>
    <col min="15116" max="15116" width="14.28515625" style="41" customWidth="1"/>
    <col min="15117" max="15117" width="14.5703125" style="41" customWidth="1"/>
    <col min="15118" max="15360" width="11.42578125" style="41"/>
    <col min="15361" max="15361" width="2.85546875" style="41" customWidth="1"/>
    <col min="15362" max="15362" width="3.7109375" style="41" customWidth="1"/>
    <col min="15363" max="15363" width="8.5703125" style="41" customWidth="1"/>
    <col min="15364" max="15364" width="9.28515625" style="41" bestFit="1" customWidth="1"/>
    <col min="15365" max="15365" width="13.85546875" style="41" customWidth="1"/>
    <col min="15366" max="15366" width="26.140625" style="41" customWidth="1"/>
    <col min="15367" max="15367" width="7" style="41" bestFit="1" customWidth="1"/>
    <col min="15368" max="15368" width="12.5703125" style="41" bestFit="1" customWidth="1"/>
    <col min="15369" max="15369" width="20" style="41" bestFit="1" customWidth="1"/>
    <col min="15370" max="15370" width="13.28515625" style="41" customWidth="1"/>
    <col min="15371" max="15371" width="14.7109375" style="41" customWidth="1"/>
    <col min="15372" max="15372" width="14.28515625" style="41" customWidth="1"/>
    <col min="15373" max="15373" width="14.5703125" style="41" customWidth="1"/>
    <col min="15374" max="15616" width="11.42578125" style="41"/>
    <col min="15617" max="15617" width="2.85546875" style="41" customWidth="1"/>
    <col min="15618" max="15618" width="3.7109375" style="41" customWidth="1"/>
    <col min="15619" max="15619" width="8.5703125" style="41" customWidth="1"/>
    <col min="15620" max="15620" width="9.28515625" style="41" bestFit="1" customWidth="1"/>
    <col min="15621" max="15621" width="13.85546875" style="41" customWidth="1"/>
    <col min="15622" max="15622" width="26.140625" style="41" customWidth="1"/>
    <col min="15623" max="15623" width="7" style="41" bestFit="1" customWidth="1"/>
    <col min="15624" max="15624" width="12.5703125" style="41" bestFit="1" customWidth="1"/>
    <col min="15625" max="15625" width="20" style="41" bestFit="1" customWidth="1"/>
    <col min="15626" max="15626" width="13.28515625" style="41" customWidth="1"/>
    <col min="15627" max="15627" width="14.7109375" style="41" customWidth="1"/>
    <col min="15628" max="15628" width="14.28515625" style="41" customWidth="1"/>
    <col min="15629" max="15629" width="14.5703125" style="41" customWidth="1"/>
    <col min="15630" max="15872" width="11.42578125" style="41"/>
    <col min="15873" max="15873" width="2.85546875" style="41" customWidth="1"/>
    <col min="15874" max="15874" width="3.7109375" style="41" customWidth="1"/>
    <col min="15875" max="15875" width="8.5703125" style="41" customWidth="1"/>
    <col min="15876" max="15876" width="9.28515625" style="41" bestFit="1" customWidth="1"/>
    <col min="15877" max="15877" width="13.85546875" style="41" customWidth="1"/>
    <col min="15878" max="15878" width="26.140625" style="41" customWidth="1"/>
    <col min="15879" max="15879" width="7" style="41" bestFit="1" customWidth="1"/>
    <col min="15880" max="15880" width="12.5703125" style="41" bestFit="1" customWidth="1"/>
    <col min="15881" max="15881" width="20" style="41" bestFit="1" customWidth="1"/>
    <col min="15882" max="15882" width="13.28515625" style="41" customWidth="1"/>
    <col min="15883" max="15883" width="14.7109375" style="41" customWidth="1"/>
    <col min="15884" max="15884" width="14.28515625" style="41" customWidth="1"/>
    <col min="15885" max="15885" width="14.5703125" style="41" customWidth="1"/>
    <col min="15886" max="16128" width="11.42578125" style="41"/>
    <col min="16129" max="16129" width="2.85546875" style="41" customWidth="1"/>
    <col min="16130" max="16130" width="3.7109375" style="41" customWidth="1"/>
    <col min="16131" max="16131" width="8.5703125" style="41" customWidth="1"/>
    <col min="16132" max="16132" width="9.28515625" style="41" bestFit="1" customWidth="1"/>
    <col min="16133" max="16133" width="13.85546875" style="41" customWidth="1"/>
    <col min="16134" max="16134" width="26.140625" style="41" customWidth="1"/>
    <col min="16135" max="16135" width="7" style="41" bestFit="1" customWidth="1"/>
    <col min="16136" max="16136" width="12.5703125" style="41" bestFit="1" customWidth="1"/>
    <col min="16137" max="16137" width="20" style="41" bestFit="1" customWidth="1"/>
    <col min="16138" max="16138" width="13.28515625" style="41" customWidth="1"/>
    <col min="16139" max="16139" width="14.7109375" style="41" customWidth="1"/>
    <col min="16140" max="16140" width="14.28515625" style="41" customWidth="1"/>
    <col min="16141" max="16141" width="14.5703125" style="41" customWidth="1"/>
    <col min="16142" max="16384" width="11.42578125" style="41"/>
  </cols>
  <sheetData>
    <row r="2" spans="2:13" ht="16.5" x14ac:dyDescent="0.2">
      <c r="B2" s="78" t="str">
        <f>+'[3]ESTUDIO DE MERCADO'!B4</f>
        <v>DIRECCIÓN NACIONAL DE DERECHOS DE AUTOR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13" ht="16.5" x14ac:dyDescent="0.2">
      <c r="B3" s="79" t="s">
        <v>96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2:13" ht="16.5" x14ac:dyDescent="0.2"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2:13" ht="33" x14ac:dyDescent="0.2">
      <c r="B5" s="43" t="s">
        <v>80</v>
      </c>
      <c r="C5" s="44" t="s">
        <v>81</v>
      </c>
      <c r="D5" s="44" t="s">
        <v>82</v>
      </c>
      <c r="E5" s="44" t="s">
        <v>83</v>
      </c>
      <c r="F5" s="44" t="s">
        <v>84</v>
      </c>
      <c r="G5" s="44" t="s">
        <v>85</v>
      </c>
      <c r="H5" s="44" t="s">
        <v>86</v>
      </c>
      <c r="I5" s="44" t="s">
        <v>87</v>
      </c>
      <c r="J5" s="44" t="s">
        <v>88</v>
      </c>
      <c r="K5" s="44" t="s">
        <v>89</v>
      </c>
      <c r="L5" s="44" t="s">
        <v>90</v>
      </c>
      <c r="M5" s="44" t="s">
        <v>91</v>
      </c>
    </row>
    <row r="6" spans="2:13" ht="16.5" customHeight="1" x14ac:dyDescent="0.2">
      <c r="B6" s="45">
        <v>1</v>
      </c>
      <c r="C6" s="46" t="s">
        <v>20</v>
      </c>
      <c r="D6" s="47" t="s">
        <v>8</v>
      </c>
      <c r="E6" s="47" t="s">
        <v>18</v>
      </c>
      <c r="F6" s="48" t="s">
        <v>19</v>
      </c>
      <c r="G6" s="49">
        <v>2014</v>
      </c>
      <c r="H6" s="50" t="s">
        <v>21</v>
      </c>
      <c r="I6" s="48" t="s">
        <v>17</v>
      </c>
      <c r="J6" s="51" t="s">
        <v>16</v>
      </c>
      <c r="K6" s="52">
        <v>80100000</v>
      </c>
      <c r="L6" s="50">
        <v>0</v>
      </c>
      <c r="M6" s="53">
        <f>L6+K6</f>
        <v>80100000</v>
      </c>
    </row>
    <row r="7" spans="2:13" ht="16.5" customHeight="1" x14ac:dyDescent="0.2">
      <c r="B7" s="45">
        <v>2</v>
      </c>
      <c r="C7" s="46" t="s">
        <v>15</v>
      </c>
      <c r="D7" s="47" t="s">
        <v>14</v>
      </c>
      <c r="E7" s="47" t="s">
        <v>7</v>
      </c>
      <c r="F7" s="48" t="s">
        <v>92</v>
      </c>
      <c r="G7" s="49">
        <v>2009</v>
      </c>
      <c r="H7" s="50"/>
      <c r="I7" s="48" t="s">
        <v>13</v>
      </c>
      <c r="J7" s="51" t="s">
        <v>93</v>
      </c>
      <c r="K7" s="52">
        <v>42800000</v>
      </c>
      <c r="L7" s="50">
        <v>0</v>
      </c>
      <c r="M7" s="53">
        <f>+K7+L7</f>
        <v>42800000</v>
      </c>
    </row>
    <row r="8" spans="2:13" ht="16.5" customHeight="1" x14ac:dyDescent="0.2">
      <c r="B8" s="45">
        <v>3</v>
      </c>
      <c r="C8" s="46" t="s">
        <v>12</v>
      </c>
      <c r="D8" s="47" t="s">
        <v>8</v>
      </c>
      <c r="E8" s="47" t="s">
        <v>7</v>
      </c>
      <c r="F8" s="48" t="s">
        <v>11</v>
      </c>
      <c r="G8" s="49">
        <v>2013</v>
      </c>
      <c r="H8" s="50" t="s">
        <v>27</v>
      </c>
      <c r="I8" s="48" t="s">
        <v>10</v>
      </c>
      <c r="J8" s="51" t="s">
        <v>6</v>
      </c>
      <c r="K8" s="52">
        <v>108500000</v>
      </c>
      <c r="L8" s="50">
        <v>0</v>
      </c>
      <c r="M8" s="52">
        <v>108500000</v>
      </c>
    </row>
    <row r="9" spans="2:13" ht="16.5" x14ac:dyDescent="0.2">
      <c r="B9" s="45">
        <v>4</v>
      </c>
      <c r="C9" s="46" t="s">
        <v>9</v>
      </c>
      <c r="D9" s="47" t="s">
        <v>8</v>
      </c>
      <c r="E9" s="48" t="s">
        <v>7</v>
      </c>
      <c r="F9" s="48" t="s">
        <v>22</v>
      </c>
      <c r="G9" s="49">
        <v>2012</v>
      </c>
      <c r="H9" s="50" t="s">
        <v>23</v>
      </c>
      <c r="I9" s="48" t="s">
        <v>24</v>
      </c>
      <c r="J9" s="51" t="s">
        <v>6</v>
      </c>
      <c r="K9" s="52">
        <v>99800000</v>
      </c>
      <c r="L9" s="50">
        <v>0</v>
      </c>
      <c r="M9" s="53">
        <f>+K9+L9</f>
        <v>99800000</v>
      </c>
    </row>
    <row r="10" spans="2:13" ht="16.5" x14ac:dyDescent="0.2">
      <c r="B10" s="54"/>
      <c r="C10" s="55"/>
      <c r="D10" s="55"/>
      <c r="E10" s="55"/>
      <c r="F10" s="55"/>
      <c r="G10" s="55"/>
      <c r="H10" s="56"/>
      <c r="I10" s="80" t="s">
        <v>94</v>
      </c>
      <c r="J10" s="80"/>
      <c r="K10" s="57">
        <f>SUM(K6:K9)</f>
        <v>331200000</v>
      </c>
      <c r="L10" s="57">
        <f>SUM(L6:L9)</f>
        <v>0</v>
      </c>
      <c r="M10" s="58">
        <f>SUM(M6:M9)</f>
        <v>331200000</v>
      </c>
    </row>
    <row r="11" spans="2:13" x14ac:dyDescent="0.2">
      <c r="B11" s="59"/>
      <c r="C11" s="60"/>
      <c r="D11" s="60"/>
      <c r="E11" s="60"/>
      <c r="F11" s="60"/>
      <c r="G11" s="60"/>
      <c r="H11" s="61"/>
      <c r="I11" s="62"/>
      <c r="J11" s="62"/>
      <c r="K11" s="63"/>
      <c r="L11" s="63"/>
      <c r="M11" s="64"/>
    </row>
    <row r="12" spans="2:13" x14ac:dyDescent="0.2">
      <c r="B12" s="81" t="s">
        <v>95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</sheetData>
  <sheetProtection formatCells="0" formatColumns="0" formatRows="0" insertColumns="0" insertRows="0" insertHyperlinks="0" deleteColumns="0" deleteRows="0" sort="0" autoFilter="0" pivotTables="0"/>
  <mergeCells count="4">
    <mergeCell ref="B2:M2"/>
    <mergeCell ref="B3:M3"/>
    <mergeCell ref="I10:J10"/>
    <mergeCell ref="B12:M1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workbookViewId="0">
      <selection activeCell="D36" sqref="D36"/>
    </sheetView>
  </sheetViews>
  <sheetFormatPr baseColWidth="10" defaultRowHeight="12.75" x14ac:dyDescent="0.2"/>
  <cols>
    <col min="1" max="1" width="66.85546875" customWidth="1"/>
  </cols>
  <sheetData>
    <row r="1" spans="1:2" x14ac:dyDescent="0.2">
      <c r="A1" s="82" t="s">
        <v>138</v>
      </c>
      <c r="B1" s="83"/>
    </row>
    <row r="2" spans="1:2" x14ac:dyDescent="0.2">
      <c r="A2" s="66" t="s">
        <v>97</v>
      </c>
      <c r="B2" s="67" t="s">
        <v>98</v>
      </c>
    </row>
    <row r="3" spans="1:2" ht="15" customHeight="1" x14ac:dyDescent="0.2">
      <c r="A3" s="68" t="s">
        <v>99</v>
      </c>
      <c r="B3" s="65">
        <v>1</v>
      </c>
    </row>
    <row r="4" spans="1:2" ht="15" customHeight="1" x14ac:dyDescent="0.2">
      <c r="A4" s="68" t="s">
        <v>100</v>
      </c>
      <c r="B4" s="65">
        <v>1</v>
      </c>
    </row>
    <row r="5" spans="1:2" ht="15" customHeight="1" x14ac:dyDescent="0.2">
      <c r="A5" s="68" t="s">
        <v>101</v>
      </c>
      <c r="B5" s="65">
        <v>1</v>
      </c>
    </row>
    <row r="6" spans="1:2" ht="15" customHeight="1" x14ac:dyDescent="0.2">
      <c r="A6" s="68" t="s">
        <v>122</v>
      </c>
      <c r="B6" s="65">
        <v>1</v>
      </c>
    </row>
    <row r="7" spans="1:2" ht="15" customHeight="1" x14ac:dyDescent="0.2">
      <c r="A7" s="68" t="s">
        <v>127</v>
      </c>
      <c r="B7" s="65">
        <v>1</v>
      </c>
    </row>
    <row r="8" spans="1:2" ht="15" customHeight="1" x14ac:dyDescent="0.2">
      <c r="A8" s="68" t="s">
        <v>128</v>
      </c>
      <c r="B8" s="65">
        <v>1</v>
      </c>
    </row>
    <row r="9" spans="1:2" ht="15" customHeight="1" x14ac:dyDescent="0.2">
      <c r="A9" s="68" t="s">
        <v>129</v>
      </c>
      <c r="B9" s="65">
        <v>1</v>
      </c>
    </row>
    <row r="10" spans="1:2" ht="15" customHeight="1" x14ac:dyDescent="0.2">
      <c r="A10" s="68" t="s">
        <v>130</v>
      </c>
      <c r="B10" s="65">
        <v>1</v>
      </c>
    </row>
    <row r="11" spans="1:2" ht="15" customHeight="1" x14ac:dyDescent="0.2">
      <c r="A11" s="68" t="s">
        <v>131</v>
      </c>
      <c r="B11" s="65">
        <v>1</v>
      </c>
    </row>
    <row r="12" spans="1:2" ht="15" customHeight="1" x14ac:dyDescent="0.2">
      <c r="A12" s="68" t="s">
        <v>132</v>
      </c>
      <c r="B12" s="65">
        <v>1</v>
      </c>
    </row>
    <row r="13" spans="1:2" ht="15" customHeight="1" x14ac:dyDescent="0.2">
      <c r="A13" s="68" t="s">
        <v>133</v>
      </c>
      <c r="B13" s="65">
        <v>1</v>
      </c>
    </row>
    <row r="14" spans="1:2" ht="15" customHeight="1" x14ac:dyDescent="0.2">
      <c r="A14" s="68" t="s">
        <v>135</v>
      </c>
      <c r="B14" s="65">
        <v>1</v>
      </c>
    </row>
    <row r="15" spans="1:2" ht="15" customHeight="1" x14ac:dyDescent="0.2">
      <c r="A15" s="68" t="s">
        <v>104</v>
      </c>
      <c r="B15" s="65">
        <v>2</v>
      </c>
    </row>
    <row r="16" spans="1:2" ht="15" customHeight="1" x14ac:dyDescent="0.2">
      <c r="A16" s="68" t="s">
        <v>110</v>
      </c>
      <c r="B16" s="65">
        <v>2</v>
      </c>
    </row>
    <row r="17" spans="1:2" ht="15" customHeight="1" x14ac:dyDescent="0.2">
      <c r="A17" s="68" t="s">
        <v>114</v>
      </c>
      <c r="B17" s="65">
        <v>2</v>
      </c>
    </row>
    <row r="18" spans="1:2" ht="15" customHeight="1" x14ac:dyDescent="0.2">
      <c r="A18" s="68" t="s">
        <v>119</v>
      </c>
      <c r="B18" s="65">
        <v>2</v>
      </c>
    </row>
    <row r="19" spans="1:2" ht="15" customHeight="1" x14ac:dyDescent="0.2">
      <c r="A19" s="68" t="s">
        <v>121</v>
      </c>
      <c r="B19" s="65">
        <v>2</v>
      </c>
    </row>
    <row r="20" spans="1:2" ht="15" customHeight="1" x14ac:dyDescent="0.2">
      <c r="A20" s="68" t="s">
        <v>123</v>
      </c>
      <c r="B20" s="65">
        <v>2</v>
      </c>
    </row>
    <row r="21" spans="1:2" ht="15" customHeight="1" x14ac:dyDescent="0.2">
      <c r="A21" s="68" t="s">
        <v>125</v>
      </c>
      <c r="B21" s="65">
        <v>2</v>
      </c>
    </row>
    <row r="22" spans="1:2" ht="15" customHeight="1" x14ac:dyDescent="0.2">
      <c r="A22" s="68" t="s">
        <v>126</v>
      </c>
      <c r="B22" s="65">
        <v>2</v>
      </c>
    </row>
    <row r="23" spans="1:2" ht="15" customHeight="1" x14ac:dyDescent="0.2">
      <c r="A23" s="68" t="s">
        <v>102</v>
      </c>
      <c r="B23" s="65">
        <v>3</v>
      </c>
    </row>
    <row r="24" spans="1:2" ht="15" customHeight="1" x14ac:dyDescent="0.2">
      <c r="A24" s="68" t="s">
        <v>103</v>
      </c>
      <c r="B24" s="65">
        <v>3</v>
      </c>
    </row>
    <row r="25" spans="1:2" ht="15" customHeight="1" x14ac:dyDescent="0.2">
      <c r="A25" s="68" t="s">
        <v>105</v>
      </c>
      <c r="B25" s="65">
        <v>3</v>
      </c>
    </row>
    <row r="26" spans="1:2" ht="15" customHeight="1" x14ac:dyDescent="0.2">
      <c r="A26" s="68" t="s">
        <v>106</v>
      </c>
      <c r="B26" s="65">
        <v>3</v>
      </c>
    </row>
    <row r="27" spans="1:2" ht="15" customHeight="1" x14ac:dyDescent="0.2">
      <c r="A27" s="68" t="s">
        <v>107</v>
      </c>
      <c r="B27" s="65">
        <v>3</v>
      </c>
    </row>
    <row r="28" spans="1:2" ht="15" customHeight="1" x14ac:dyDescent="0.2">
      <c r="A28" s="68" t="s">
        <v>108</v>
      </c>
      <c r="B28" s="65">
        <v>3</v>
      </c>
    </row>
    <row r="29" spans="1:2" ht="15" customHeight="1" x14ac:dyDescent="0.2">
      <c r="A29" s="68" t="s">
        <v>109</v>
      </c>
      <c r="B29" s="65">
        <v>3</v>
      </c>
    </row>
    <row r="30" spans="1:2" ht="15" customHeight="1" x14ac:dyDescent="0.2">
      <c r="A30" s="68" t="s">
        <v>111</v>
      </c>
      <c r="B30" s="65">
        <v>3</v>
      </c>
    </row>
    <row r="31" spans="1:2" ht="15" customHeight="1" x14ac:dyDescent="0.2">
      <c r="A31" s="68" t="s">
        <v>112</v>
      </c>
      <c r="B31" s="65">
        <v>3</v>
      </c>
    </row>
    <row r="32" spans="1:2" ht="15" customHeight="1" x14ac:dyDescent="0.2">
      <c r="A32" s="68" t="s">
        <v>113</v>
      </c>
      <c r="B32" s="65">
        <v>3</v>
      </c>
    </row>
    <row r="33" spans="1:2" ht="15" customHeight="1" x14ac:dyDescent="0.2">
      <c r="A33" s="68" t="s">
        <v>115</v>
      </c>
      <c r="B33" s="65">
        <v>3</v>
      </c>
    </row>
    <row r="34" spans="1:2" ht="15" customHeight="1" x14ac:dyDescent="0.2">
      <c r="A34" s="68" t="s">
        <v>116</v>
      </c>
      <c r="B34" s="65">
        <v>3</v>
      </c>
    </row>
    <row r="35" spans="1:2" ht="15" customHeight="1" x14ac:dyDescent="0.2">
      <c r="A35" s="68" t="s">
        <v>117</v>
      </c>
      <c r="B35" s="65">
        <v>3</v>
      </c>
    </row>
    <row r="36" spans="1:2" ht="15" customHeight="1" x14ac:dyDescent="0.2">
      <c r="A36" s="68" t="s">
        <v>118</v>
      </c>
      <c r="B36" s="65">
        <v>3</v>
      </c>
    </row>
    <row r="37" spans="1:2" ht="15" customHeight="1" x14ac:dyDescent="0.2">
      <c r="A37" s="68" t="s">
        <v>120</v>
      </c>
      <c r="B37" s="65">
        <v>3</v>
      </c>
    </row>
    <row r="38" spans="1:2" ht="15" customHeight="1" x14ac:dyDescent="0.2">
      <c r="A38" s="68" t="s">
        <v>124</v>
      </c>
      <c r="B38" s="65">
        <v>3</v>
      </c>
    </row>
    <row r="39" spans="1:2" ht="15" customHeight="1" x14ac:dyDescent="0.2">
      <c r="A39" s="68" t="s">
        <v>134</v>
      </c>
      <c r="B39" s="65">
        <v>3</v>
      </c>
    </row>
    <row r="40" spans="1:2" ht="15" customHeight="1" x14ac:dyDescent="0.2">
      <c r="A40" s="68" t="s">
        <v>136</v>
      </c>
      <c r="B40" s="65">
        <v>3</v>
      </c>
    </row>
    <row r="41" spans="1:2" ht="15" customHeight="1" x14ac:dyDescent="0.2">
      <c r="A41" s="68" t="s">
        <v>137</v>
      </c>
      <c r="B41" s="65">
        <v>3</v>
      </c>
    </row>
  </sheetData>
  <sortState ref="A3:B41">
    <sortCondition ref="B3:B41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ANEXO 4 BIENES TRDM</vt:lpstr>
      <vt:lpstr>ANEXO 5 LISTADO AUTOS</vt:lpstr>
      <vt:lpstr>ANEXO 6 CARGOS RCSP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.</dc:creator>
  <cp:lastModifiedBy>Marcela Aristizabal  Calderon</cp:lastModifiedBy>
  <dcterms:created xsi:type="dcterms:W3CDTF">2017-09-04T02:30:56Z</dcterms:created>
  <dcterms:modified xsi:type="dcterms:W3CDTF">2019-10-02T13:31:48Z</dcterms:modified>
</cp:coreProperties>
</file>