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2AB82109-1447-4DFF-BEB4-39A2A22D954D}"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<sst xmlns="http://schemas.openxmlformats.org/spreadsheetml/2006/main" count="352" uniqueCount="162">
  <si>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</si>
  <si>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</si>
  <si>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</si>
  <si>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</si>
  <si>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</si>
  <si>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</si>
  <si>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</si>
  <si>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</si>
  <si>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</si>
  <si>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</si>
  <si>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</si>
  <si>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</si>
  <si>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</si>
  <si>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</si>
  <si>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</si>
  <si>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</si>
  <si>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</si>
  <si>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</si>
  <si>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</si>
  <si>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</si>
  <si>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</si>
  <si>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</si>
  <si>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</si>
  <si>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</si>
  <si>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</si>
  <si>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</si>
  <si>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</si>
  <si>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</si>
  <si>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</si>
  <si>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</si>
  <si>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</si>
  <si>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</si>
  <si>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</si>
  <si>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</si>
  <si>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</si>
  <si>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</si>
  <si>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</si>
  <si>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</si>
  <si>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</si>
  <si>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</si>
  <si>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</si>
  <si>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</si>
  <si>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</si>
  <si>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</si>
  <si>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</si>
  <si>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</si>
  <si>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</si>
  <si>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</si>
  <si>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</si>
  <si>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</si>
  <si>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</si>
  <si>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</si>
  <si>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</si>
  <si>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</si>
  <si>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</si>
  <si>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</si>
  <si>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</si>
  <si>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</si>
  <si>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</si>
  <si>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</si>
  <si>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</si>
  <si>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</si>
  <si>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</si>
  <si>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</si>
  <si>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</si>
  <si>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</si>
  <si>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</si>
  <si>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</si>
  <si>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</si>
  <si>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</si>
  <si>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</si>
  <si>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</si>
  <si>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</si>
  <si>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</si>
  <si>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</si>
  <si>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</si>
  <si>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</si>
  <si>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</si>
  <si>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</si>
  <si>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</si>
  <si>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</si>
  <si>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</si>
  <si>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</si>
  <si>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</si>
  <si>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</si>
  <si>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</si>
  <si>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</si>
  <si>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</si>
  <si>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</si>
  <si>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</si>
  <si>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</si>
  <si>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</si>
  <si>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</si>
  <si>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</si>
  <si>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</si>
  <si>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</si>
  <si>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</si>
  <si>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</si>
  <si>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</si>
  <si>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</si>
  <si>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</si>
  <si>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</si>
  <si>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</si>
  <si>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</si>
  <si>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</si>
  <si>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</si>
  <si>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</si>
  <si>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</si>
  <si>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</si>
  <si>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</si>
  <si>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</si>
  <si>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</si>
  <si>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</si>
  <si>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</si>
  <si>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</si>
  <si>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</si>
  <si>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</si>
  <si>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</si>
  <si>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</si>
  <si>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</si>
  <si>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</si>
  <si>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</si>
  <si>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</si>
  <si>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</si>
  <si>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PAPAYA MARADOL SANTANDER VILLANUEVA</t>
  </si>
  <si>
    <t>Premio ALIDE 2025 a la Gestión y Modernización Tecnológica – Por el aplicativo Decision.</t>
  </si>
  <si>
    <t>Santander</t>
  </si>
  <si>
    <t>2025 Q2</t>
  </si>
  <si>
    <t>2019 Q4</t>
  </si>
  <si>
    <t>Material de propagacion: Semilla // Distancia de siembra: 3 x 3 // Densidad de siembra - Plantas/Ha.: 1.111 // Duracion del ciclo: 3 años // Productividad/Ha/Ciclo: 61.350 kg // Inicio de Produccion desde la siembra: año 1  // Duracion de la etapa productiva: 3 años // Productividad promedio en etapa productiva  // Cultivo asociado: NA // Productividad promedio etapa productiva: 20.450 kg // % Rendimiento 1ra. Calidad: 100 // % Rendimiento 2da. Calidad: 0 // Precio de venta ponderado por calidad: $2.172 // Valor Jornal: $65.771 // Otros: NA</t>
  </si>
  <si>
    <t>El presente documento corresponde a una actualización del documento PDF de la AgroGuía correspondiente a Papaya Maradol Santander Villanueva publicada en la página web, y consta de las siguientes partes:</t>
  </si>
  <si>
    <t>- Flujo anualizado de los ingresos (precio y rendimiento) y los costos de producción para una hectárea de
Papaya Maradol Santander Villanueva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</si>
  <si>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Papaya Maradol Santander Villanueva.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</si>
  <si>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</si>
  <si>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</si>
  <si>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</si>
  <si>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</si>
  <si>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Papaya Maradol Santander Villanueva. La participación se encuentra actualizada al 2025 Q2.</t>
  </si>
  <si>
    <t>Sostenimiento Año1 ***</t>
  </si>
  <si>
    <t>Sub Total Ingresos millones [(CxG)]</t>
  </si>
  <si>
    <t>** Los costos de instalación comprenden tanto los gastos relacionados con la mano de obra como aquellos asociados con los insumos necesarios hasta completar la siembra de las plantas. Para el caso de Papaya Maradol Santander Villanueva, en lo que respecta a la mano de obra incluye actividades como la preparación del terreno, la siembra, el trazado y el ahoyado, entre otras, y ascienden a un total de $3,6 millones de pesos (equivalente a 55 jornales). En cuanto a los insumos, se incluyen los gastos relacionados con el material vegetal y las enmiendas, que en conjunto ascienden a  $0,6 millones.</t>
  </si>
  <si>
    <t>*** Los costos de sostenimiento del año 1 comprenden tanto los gastos relacionados con la mano de obra como aquellos asociados con los insumos necesarios desde el momento de la siembra de las plantas hasta finalizar el año 1. Para el caso de Papaya Maradol Santander Villanueva, en lo que respecta a la mano de obra incluye actividades como la fertilización, riego, control de malezas, plagas y enfermedades, entre otras, y ascienden a un total de $8,8 millones de pesos (equivalente a 134 jornales). En cuanto a los insumos, se incluyen los fertilizantes, plaguicidas, transportes, entre otras, que en conjunto ascienden a  $9,0 millones.</t>
  </si>
  <si>
    <t>Nota 1: en caso de utilizar esta información para el desarrollo de otras publicaciones, por favor citar FINAGRO, "Agro Guía - Marcos de Referencia Agroeconómicos"</t>
  </si>
  <si>
    <t>Los costos totales del ciclo para esta actualización (2025 Q2) equivalen a $76,9 millones, en comparación con los costos del marco original que ascienden a $41,4 millones, (mes de publicación del marco: octubre - 2019).
La rentabilidad actualizada (2025 Q2) subió frente a la rentabilidad de la primera AgroGuía, pasando del 15,6% al 73,2%. Mientras que el crecimiento de los costos fue del 185,7%, el crecimiento de los ingresos fue del 271,5%.</t>
  </si>
  <si>
    <t>En cuanto a los costos de mano de obra de la AgroGuía actualizada, se destaca la participación de cosecha y beneficio seguido de control arvenses, que representan el 64% y el 9% del costo total, respectivamente. En cuanto a los costos de insumos, se destaca la participación de transporte seguido de fertilización, que representan el 49% y el 32% del costo total, respectivamente.</t>
  </si>
  <si>
    <t>subió</t>
  </si>
  <si>
    <t>A continuación, se presenta la desagregación de los costos de mano de obra e insumos según las diferentes actividades vinculadas a la producción de PAPAYA MARADOL SANTANDER VILLANUEVA</t>
  </si>
  <si>
    <t>En cuanto a los costos de mano de obra, se destaca la participación de cosecha y beneficio segido por control arvenses que representan el 64% y el 9% del costo total, respectivamente. En cuanto a los costos de insumos, se destaca la participación de transporte segido por fertilización que representan el 44% y el 35% del costo total, respectivamente.</t>
  </si>
  <si>
    <t>En cuanto a los costos de mano de obra, se destaca la participación de cosecha y beneficio segido por control arvenses que representan el 64% y el 9% del costo total, respectivamente. En cuanto a los costos de insumos, se destaca la participación de transporte segido por fertilización que representan el 49% y el 32% del costo total, respectivamente.</t>
  </si>
  <si>
    <t>En cuanto a los costos de mano de obra, se destaca la participación de cosecha y beneficio segido por control arvenses que representan el 64% y el 9% del costo total, respectivamente.</t>
  </si>
  <si>
    <t>En cuanto a los costos de insumos, se destaca la participación de transporte segido por fertilización que representan el 49% y el 32% del costo total, respectivamente.</t>
  </si>
  <si>
    <t>En cuanto a los costos de insumos, se destaca la participación de transporte segido por fertilización que representan el 44% y el 35% del costo total, respectivamente.</t>
  </si>
  <si>
    <t>En cuanto a los costos de mano de obra, se destaca la participación de cosecha y beneficio segido por control arvenses que representan el 64% y el 9% del costo total, respectivamente.En cuanto a los costos de insumos, se destaca la participación de transporte segido por fertilización que representan el 44% y el 35% del costo total, respectivamente.</t>
  </si>
  <si>
    <t>De acuerdo con el comportamiento histórico del sistema productivo, se efectuó un análisis de sensibilidad del margen de utilidad obtenido en la producción de PAPAYA MARADOL SANTANDER VILLANUEVA, frente a diferentes escenarios de variación de precios de venta en finca y rendimientos probables (kg/ha).</t>
  </si>
  <si>
    <t>Con un precio ponderado de COP $ 2.172/kg y con un rendimiento por hectárea de 61.350 kg por ciclo; el margen de utilidad obtenido en la producción de papaya es del 42%.</t>
  </si>
  <si>
    <t>El precio mínimo ponderado para cubrir los costos de producción, con un rendimiento de 61.350 kg para todo el ciclo de producción, es COP $ 1.254/kg.</t>
  </si>
  <si>
    <t>El rendimiento mínimo por ha/ciclo para cubrir los costos de producción, con un precio ponderado de COP $ 2.172, es de 35.423 kg/ha para todo el ciclo.</t>
  </si>
  <si>
    <t>El siguiente cuadro presenta diferentes escenarios de rentabilidad para el sistema productivo de PAPAYA MARADOL SANTANDER VILLANUEVA, con respecto a diferentes niveles de productividad (kg./ha.) y precios ($/kg.).</t>
  </si>
  <si>
    <t>De acuerdo con el comportamiento histórico del sistema productivo, se efectuó un análisis de sensibilidad del margen de utilidad obtenido en la producción de PAPAYA MARADOL SANTANDER VILLANUEVA, frente a diferentes escenarios de variación de precios de venta en finca y rendimientos probables (t/ha)</t>
  </si>
  <si>
    <t>Con un precio ponderado de COP $$ 800/kg y con un rendimiento por hectárea de 61.350 kg por ciclo; el margen de utilidad obtenido en la producción de papaya es del 16%.</t>
  </si>
  <si>
    <t>El precio mínimo ponderado para cubrir los costos de producción, con un rendimiento de 61.350 kg para todo el ciclo de producción, es COP $ 675/kg.</t>
  </si>
  <si>
    <t>El rendimiento mínimo por ha/ciclo para cubrir los costos de producción, con un precio ponderado de COP $ 800, es de 51.780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</si>
</sst>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Part.'!$AQ$41:$AQ$42</c:f>
              <c:numCache>
                <c:formatCode>_(* #,##0_);_(* \(#,##0\);_(* "-"_);_(@_)</c:formatCode>
                <c:ptCount val="2"/>
                <c:pt idx="0">
                  <c:v>41424000</c:v>
                </c:pt>
                <c:pt idx="1">
                  <c:v>76939691.10353379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Part.'!$AR$41:$AR$42</c:f>
              <c:numCache>
                <c:formatCode>_(* #,##0_);_(* \(#,##0\);_(* "-"_);_(@_)</c:formatCode>
                <c:ptCount val="2"/>
                <c:pt idx="0">
                  <c:v>23810500</c:v>
                </c:pt>
                <c:pt idx="1">
                  <c:v>42300959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2019 Q4</c:v>
                </c:pt>
                <c:pt idx="1">
                  <c:v>2025 Q2</c:v>
                </c:pt>
              </c:strCache>
            </c:strRef>
          </c:cat>
          <c:val>
            <c:numRef>
              <c:f>'Análisis Comparativo y Part.'!$AS$41:$AS$42</c:f>
              <c:numCache>
                <c:formatCode>_(* #,##0_);_(* \(#,##0\);_(* "-"_);_(@_)</c:formatCode>
                <c:ptCount val="2"/>
                <c:pt idx="0">
                  <c:v>17613500</c:v>
                </c:pt>
                <c:pt idx="1">
                  <c:v>34638732.10353379</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2025 Q2</c:v>
                </c:pt>
              </c:strCache>
            </c:strRef>
          </c:cat>
          <c:val>
            <c:numRef>
              <c:f>Tortas!$H$36:$H$37</c:f>
              <c:numCache>
                <c:formatCode>0%</c:formatCode>
                <c:ptCount val="2"/>
                <c:pt idx="0">
                  <c:v>0.57479963306295867</c:v>
                </c:pt>
                <c:pt idx="1">
                  <c:v>0.54979372016294914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2019 Q4</c:v>
                </c:pt>
                <c:pt idx="1">
                  <c:v>2025 Q2</c:v>
                </c:pt>
              </c:strCache>
            </c:strRef>
          </c:cat>
          <c:val>
            <c:numRef>
              <c:f>Tortas!$I$36:$I$37</c:f>
              <c:numCache>
                <c:formatCode>0%</c:formatCode>
                <c:ptCount val="2"/>
                <c:pt idx="0">
                  <c:v>0.42520036693704133</c:v>
                </c:pt>
                <c:pt idx="1">
                  <c:v>0.45020627983705092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5843799</c:v>
                </c:pt>
                <c:pt idx="3">
                  <c:v>11142345</c:v>
                </c:pt>
                <c:pt idx="4">
                  <c:v>614941.103533788</c:v>
                </c:pt>
                <c:pt idx="6">
                  <c:v>0</c:v>
                </c:pt>
                <c:pt idx="7">
                  <c:v>0</c:v>
                </c:pt>
                <c:pt idx="8">
                  <c:v>17037647</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3946260</c:v>
                </c:pt>
                <c:pt idx="1">
                  <c:v>3946260</c:v>
                </c:pt>
                <c:pt idx="2">
                  <c:v>27239400</c:v>
                </c:pt>
                <c:pt idx="3">
                  <c:v>3551634</c:v>
                </c:pt>
                <c:pt idx="4">
                  <c:v>3617405</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2025 Q2</c:v>
                </c:pt>
              </c:strCache>
            </c:strRef>
          </c:cat>
          <c:val>
            <c:numRef>
              <c:f>'Análisis Comparativo y Part.'!$AW$41:$AW$42</c:f>
              <c:numCache>
                <c:formatCode>0%</c:formatCode>
                <c:ptCount val="2"/>
                <c:pt idx="0">
                  <c:v>0.57479963306295867</c:v>
                </c:pt>
                <c:pt idx="1">
                  <c:v>0.54979372016294914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2019 Q4</c:v>
                </c:pt>
                <c:pt idx="1">
                  <c:v>2025 Q2</c:v>
                </c:pt>
              </c:strCache>
            </c:strRef>
          </c:cat>
          <c:val>
            <c:numRef>
              <c:f>'Análisis Comparativo y Part.'!$AX$41:$AX$42</c:f>
              <c:numCache>
                <c:formatCode>0%</c:formatCode>
                <c:ptCount val="2"/>
                <c:pt idx="0">
                  <c:v>0.42520036693704133</c:v>
                </c:pt>
                <c:pt idx="1">
                  <c:v>0.45020627983705092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2220000</c:v>
                </c:pt>
                <c:pt idx="1">
                  <c:v>2220000</c:v>
                </c:pt>
                <c:pt idx="2">
                  <c:v>15337500</c:v>
                </c:pt>
                <c:pt idx="3">
                  <c:v>1998000</c:v>
                </c:pt>
                <c:pt idx="4">
                  <c:v>2035000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3456000</c:v>
                </c:pt>
                <c:pt idx="2">
                  <c:v>0</c:v>
                </c:pt>
                <c:pt idx="3">
                  <c:v>6120000</c:v>
                </c:pt>
                <c:pt idx="4">
                  <c:v>280000</c:v>
                </c:pt>
                <c:pt idx="5">
                  <c:v>0</c:v>
                </c:pt>
                <c:pt idx="6">
                  <c:v>0</c:v>
                </c:pt>
                <c:pt idx="7">
                  <c:v>0</c:v>
                </c:pt>
                <c:pt idx="8">
                  <c:v>7757500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3946260</c:v>
                </c:pt>
                <c:pt idx="1">
                  <c:v>3946260</c:v>
                </c:pt>
                <c:pt idx="2">
                  <c:v>27239400</c:v>
                </c:pt>
                <c:pt idx="3">
                  <c:v>3551634</c:v>
                </c:pt>
                <c:pt idx="4">
                  <c:v>3617405</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5843799</c:v>
                </c:pt>
                <c:pt idx="2">
                  <c:v>0</c:v>
                </c:pt>
                <c:pt idx="3">
                  <c:v>11142345</c:v>
                </c:pt>
                <c:pt idx="4">
                  <c:v>614941.103533788</c:v>
                </c:pt>
                <c:pt idx="5">
                  <c:v>0</c:v>
                </c:pt>
                <c:pt idx="6">
                  <c:v>0</c:v>
                </c:pt>
                <c:pt idx="7">
                  <c:v>0</c:v>
                </c:pt>
                <c:pt idx="8">
                  <c:v>17037647</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Tortas!$B$36:$B$37</c:f>
              <c:numCache>
                <c:formatCode>_(* #,##0_);_(* \(#,##0\);_(* "-"_);_(@_)</c:formatCode>
                <c:ptCount val="2"/>
                <c:pt idx="0">
                  <c:v>41424000</c:v>
                </c:pt>
                <c:pt idx="1">
                  <c:v>76939691.10353379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Tortas!$C$36:$C$37</c:f>
              <c:numCache>
                <c:formatCode>_(* #,##0_);_(* \(#,##0\);_(* "-"_);_(@_)</c:formatCode>
                <c:ptCount val="2"/>
                <c:pt idx="0">
                  <c:v>23810500</c:v>
                </c:pt>
                <c:pt idx="1">
                  <c:v>42300959</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2019 Q4</c:v>
                </c:pt>
                <c:pt idx="1">
                  <c:v>2025 Q2</c:v>
                </c:pt>
              </c:strCache>
            </c:strRef>
          </c:cat>
          <c:val>
            <c:numRef>
              <c:f>Tortas!$D$36:$D$37</c:f>
              <c:numCache>
                <c:formatCode>_(* #,##0_);_(* \(#,##0\);_(* "-"_);_(@_)</c:formatCode>
                <c:ptCount val="2"/>
                <c:pt idx="0">
                  <c:v>17613500</c:v>
                </c:pt>
                <c:pt idx="1">
                  <c:v>34638732.10353379</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5" width="10.81640625" style="19" customWidth="1"/>
    <col min="6" max="7" width="10.81640625" style="19" hidden="1" customWidth="1"/>
    <col min="8" max="8" width="12.6328125" style="27" hidden="1" customWidth="1"/>
    <col min="9" max="9" width="10.6328125" style="19" hidden="1" customWidth="1"/>
    <col min="10" max="10" width="10.81640625" style="27" hidden="1" customWidth="1"/>
    <col min="11"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3617.41</v>
      </c>
      <c r="C7" s="22">
        <v>8787.52</v>
      </c>
      <c r="D7" s="22">
        <v>17001.52</v>
      </c>
      <c r="E7" s="22">
        <v>12894.52</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42300.959999999999</v>
      </c>
      <c r="AH7" s="23">
        <v>0.54979372016294914</v>
      </c>
    </row>
    <row r="8" spans="1:34" x14ac:dyDescent="0.3">
      <c r="A8" s="5" t="s">
        <v>122</v>
      </c>
      <c r="B8" s="22">
        <v>614.94000000000005</v>
      </c>
      <c r="C8" s="22">
        <v>8971.11</v>
      </c>
      <c r="D8" s="22">
        <v>13711.42</v>
      </c>
      <c r="E8" s="22">
        <v>11341.26</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34638.730000000003</v>
      </c>
      <c r="AH8" s="23">
        <v>0.45020627983705086</v>
      </c>
    </row>
    <row r="9" spans="1:34" x14ac:dyDescent="0.3">
      <c r="A9" s="9" t="s">
        <v>121</v>
      </c>
      <c r="B9" s="22">
        <v>4232.3500000000004</v>
      </c>
      <c r="C9" s="22">
        <v>17758.62</v>
      </c>
      <c r="D9" s="22">
        <v>30712.94</v>
      </c>
      <c r="E9" s="22">
        <v>24235.78</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76939.69</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11200</v>
      </c>
      <c r="D11" s="24">
        <v>29700</v>
      </c>
      <c r="E11" s="24">
        <v>20450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61350</v>
      </c>
      <c r="AH11" s="28"/>
    </row>
    <row r="12" spans="1:34" hidden="1" x14ac:dyDescent="0.3">
      <c r="A12" s="5" t="s">
        <v>20</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2.1720000000000002</v>
      </c>
      <c r="D15" s="25">
        <v>2.1720000000000002</v>
      </c>
      <c r="E15" s="25">
        <v>2.1720000000000002</v>
      </c>
      <c r="F15" s="25">
        <v>0</v>
      </c>
      <c r="G15" s="25">
        <v>0</v>
      </c>
      <c r="H15" s="25">
        <v>0</v>
      </c>
      <c r="I15" s="25">
        <v>0</v>
      </c>
      <c r="J15" s="25">
        <v>0</v>
      </c>
      <c r="K15" s="25">
        <v>0</v>
      </c>
      <c r="L15" s="25">
        <v>0</v>
      </c>
      <c r="M15" s="25">
        <v>0</v>
      </c>
      <c r="N15" s="25">
        <v>0</v>
      </c>
      <c r="O15" s="25">
        <v>0</v>
      </c>
      <c r="P15" s="25">
        <v>0</v>
      </c>
      <c r="Q15" s="25">
        <v>0</v>
      </c>
      <c r="R15" s="25">
        <v>0</v>
      </c>
      <c r="S15" s="25">
        <v>0</v>
      </c>
      <c r="T15" s="25">
        <v>0</v>
      </c>
      <c r="U15" s="25">
        <v>0</v>
      </c>
      <c r="V15" s="25">
        <v>0</v>
      </c>
      <c r="W15" s="25">
        <v>0</v>
      </c>
      <c r="X15" s="25">
        <v>0</v>
      </c>
      <c r="Y15" s="25">
        <v>0</v>
      </c>
      <c r="Z15" s="25">
        <v>0</v>
      </c>
      <c r="AA15" s="25">
        <v>0</v>
      </c>
      <c r="AB15" s="25">
        <v>0</v>
      </c>
      <c r="AC15" s="25">
        <v>0</v>
      </c>
      <c r="AD15" s="25">
        <v>0</v>
      </c>
      <c r="AE15" s="25">
        <v>0</v>
      </c>
      <c r="AF15" s="25">
        <v>0</v>
      </c>
      <c r="AG15" s="25">
        <v>2.1720000000000002</v>
      </c>
      <c r="AH15" s="28"/>
    </row>
    <row r="16" spans="1:34" hidden="1" x14ac:dyDescent="0.3">
      <c r="A16" s="5" t="s">
        <v>16</v>
      </c>
      <c r="B16" s="25"/>
      <c r="C16" s="25">
        <v>0</v>
      </c>
      <c r="D16" s="25">
        <v>0</v>
      </c>
      <c r="E16" s="25">
        <v>0</v>
      </c>
      <c r="F16" s="25">
        <v>0</v>
      </c>
      <c r="G16" s="25">
        <v>0</v>
      </c>
      <c r="H16" s="25">
        <v>0</v>
      </c>
      <c r="I16" s="25">
        <v>0</v>
      </c>
      <c r="J16" s="25">
        <v>0</v>
      </c>
      <c r="K16" s="25">
        <v>0</v>
      </c>
      <c r="L16" s="25">
        <v>0</v>
      </c>
      <c r="M16" s="25">
        <v>0</v>
      </c>
      <c r="N16" s="25">
        <v>0</v>
      </c>
      <c r="O16" s="25">
        <v>0</v>
      </c>
      <c r="P16" s="25">
        <v>0</v>
      </c>
      <c r="Q16" s="25">
        <v>0</v>
      </c>
      <c r="R16" s="25">
        <v>0</v>
      </c>
      <c r="S16" s="25">
        <v>0</v>
      </c>
      <c r="T16" s="25">
        <v>0</v>
      </c>
      <c r="U16" s="25">
        <v>0</v>
      </c>
      <c r="V16" s="25">
        <v>0</v>
      </c>
      <c r="W16" s="25">
        <v>0</v>
      </c>
      <c r="X16" s="25">
        <v>0</v>
      </c>
      <c r="Y16" s="25">
        <v>0</v>
      </c>
      <c r="Z16" s="25">
        <v>0</v>
      </c>
      <c r="AA16" s="25">
        <v>0</v>
      </c>
      <c r="AB16" s="25">
        <v>0</v>
      </c>
      <c r="AC16" s="25">
        <v>0</v>
      </c>
      <c r="AD16" s="25">
        <v>0</v>
      </c>
      <c r="AE16" s="25">
        <v>0</v>
      </c>
      <c r="AF16" s="25">
        <v>0</v>
      </c>
      <c r="AG16" s="25">
        <v>0</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24326.400000000001</v>
      </c>
      <c r="D19" s="22">
        <v>64508.4</v>
      </c>
      <c r="E19" s="22">
        <v>44417.4</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133252.20000000001</v>
      </c>
      <c r="AH19" s="28"/>
    </row>
    <row r="20" spans="1:34" x14ac:dyDescent="0.3">
      <c r="A20" s="3" t="s">
        <v>12</v>
      </c>
      <c r="B20" s="26">
        <v>-4232.3500000000004</v>
      </c>
      <c r="C20" s="26">
        <v>6567.78</v>
      </c>
      <c r="D20" s="26">
        <v>33795.46</v>
      </c>
      <c r="E20" s="26">
        <v>20181.62</v>
      </c>
      <c r="F20" s="26">
        <v>0</v>
      </c>
      <c r="G20" s="26">
        <v>0</v>
      </c>
      <c r="H20" s="26">
        <v>0</v>
      </c>
      <c r="I20" s="26">
        <v>0</v>
      </c>
      <c r="J20" s="26">
        <v>0</v>
      </c>
      <c r="K20" s="26">
        <v>0</v>
      </c>
      <c r="L20" s="26">
        <v>0</v>
      </c>
      <c r="M20" s="26">
        <v>0</v>
      </c>
      <c r="N20" s="26">
        <v>0</v>
      </c>
      <c r="O20" s="26">
        <v>0</v>
      </c>
      <c r="P20" s="26">
        <v>0</v>
      </c>
      <c r="Q20" s="26">
        <v>0</v>
      </c>
      <c r="R20" s="26">
        <v>0</v>
      </c>
      <c r="S20" s="26">
        <v>0</v>
      </c>
      <c r="T20" s="26">
        <v>0</v>
      </c>
      <c r="U20" s="26">
        <v>0</v>
      </c>
      <c r="V20" s="26">
        <v>0</v>
      </c>
      <c r="W20" s="26">
        <v>0</v>
      </c>
      <c r="X20" s="26">
        <v>0</v>
      </c>
      <c r="Y20" s="26">
        <v>0</v>
      </c>
      <c r="Z20" s="26">
        <v>0</v>
      </c>
      <c r="AA20" s="26">
        <v>0</v>
      </c>
      <c r="AB20" s="26">
        <v>0</v>
      </c>
      <c r="AC20" s="26">
        <v>0</v>
      </c>
      <c r="AD20" s="26">
        <v>0</v>
      </c>
      <c r="AE20" s="26">
        <v>0</v>
      </c>
      <c r="AF20" s="26">
        <v>0</v>
      </c>
      <c r="AG20" s="26">
        <v>56312.51</v>
      </c>
      <c r="AH20" s="31"/>
    </row>
    <row r="21" spans="1:34" x14ac:dyDescent="0.3">
      <c r="J21" s="19"/>
      <c r="AG21" s="88">
        <v>0.73190453573162095</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6981</v>
      </c>
      <c r="D121" s="70">
        <v>9571</v>
      </c>
      <c r="E121" s="70">
        <v>7258.5</v>
      </c>
      <c r="F121" s="70">
        <v>0</v>
      </c>
      <c r="G121" s="70">
        <v>0</v>
      </c>
      <c r="H121" s="98">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23810.5</v>
      </c>
      <c r="AH121" s="71">
        <v>0.57479963306295867</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4978.67</v>
      </c>
      <c r="D122" s="70">
        <v>6857</v>
      </c>
      <c r="E122" s="70">
        <v>5777.83</v>
      </c>
      <c r="F122" s="70">
        <v>0</v>
      </c>
      <c r="G122" s="70">
        <v>0</v>
      </c>
      <c r="H122" s="98">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17613.5</v>
      </c>
      <c r="AH122" s="71">
        <v>0.42520036693704133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11959.67</v>
      </c>
      <c r="D123" s="70">
        <v>16428</v>
      </c>
      <c r="E123" s="70">
        <v>13036.33</v>
      </c>
      <c r="F123" s="70">
        <v>0</v>
      </c>
      <c r="G123" s="70">
        <v>0</v>
      </c>
      <c r="H123" s="98">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41424</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11200</v>
      </c>
      <c r="D125" s="73">
        <v>29700</v>
      </c>
      <c r="E125" s="73">
        <v>20450</v>
      </c>
      <c r="F125" s="73">
        <v>0</v>
      </c>
      <c r="G125" s="73">
        <v>0</v>
      </c>
      <c r="H125" s="99">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61350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0.8</v>
      </c>
      <c r="D129" s="74">
        <v>0.8</v>
      </c>
      <c r="E129" s="74">
        <v>0.8</v>
      </c>
      <c r="F129" s="74">
        <v>0.8</v>
      </c>
      <c r="G129" s="74">
        <v>0.8</v>
      </c>
      <c r="H129" s="100">
        <v>0.8</v>
      </c>
      <c r="I129" s="74">
        <v>0.8</v>
      </c>
      <c r="J129" s="74">
        <v>0.8</v>
      </c>
      <c r="K129" s="74">
        <v>0.8</v>
      </c>
      <c r="L129" s="74">
        <v>0.8</v>
      </c>
      <c r="M129" s="74">
        <v>0.8</v>
      </c>
      <c r="N129" s="74">
        <v>0.8</v>
      </c>
      <c r="O129" s="74">
        <v>0.8</v>
      </c>
      <c r="P129" s="74">
        <v>0.8</v>
      </c>
      <c r="Q129" s="74">
        <v>0.8</v>
      </c>
      <c r="R129" s="74">
        <v>0.8</v>
      </c>
      <c r="S129" s="74">
        <v>0.8</v>
      </c>
      <c r="T129" s="74">
        <v>0.8</v>
      </c>
      <c r="U129" s="74">
        <v>0.8</v>
      </c>
      <c r="V129" s="74">
        <v>0.8</v>
      </c>
      <c r="W129" s="74">
        <v>0.8</v>
      </c>
      <c r="X129" s="74">
        <v>0.8</v>
      </c>
      <c r="Y129" s="74">
        <v>0.8</v>
      </c>
      <c r="Z129" s="74">
        <v>0.8</v>
      </c>
      <c r="AA129" s="74">
        <v>0.8</v>
      </c>
      <c r="AB129" s="74">
        <v>0.8</v>
      </c>
      <c r="AC129" s="74">
        <v>0.8</v>
      </c>
      <c r="AD129" s="74">
        <v>0.8</v>
      </c>
      <c r="AE129" s="74">
        <v>0.8</v>
      </c>
      <c r="AF129" s="74">
        <v>0.8</v>
      </c>
      <c r="AG129" s="74">
        <v>0.8</v>
      </c>
      <c r="AH129" s="63"/>
    </row>
    <row r="130" spans="1:40" s="21" customFormat="1" x14ac:dyDescent="0.3">
      <c r="A130" s="68" t="s">
        <v>16</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8960</v>
      </c>
      <c r="D133" s="70">
        <v>23760</v>
      </c>
      <c r="E133" s="70">
        <v>16360</v>
      </c>
      <c r="F133" s="70">
        <v>0</v>
      </c>
      <c r="G133" s="70">
        <v>0</v>
      </c>
      <c r="H133" s="98">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49080</v>
      </c>
      <c r="AH133" s="63"/>
    </row>
    <row r="134" spans="1:40" s="21" customFormat="1" x14ac:dyDescent="0.3">
      <c r="A134" s="66" t="s">
        <v>12</v>
      </c>
      <c r="B134" s="70"/>
      <c r="C134" s="70">
        <v>-2999.67</v>
      </c>
      <c r="D134" s="70">
        <v>7332</v>
      </c>
      <c r="E134" s="70">
        <v>3323.67</v>
      </c>
      <c r="F134" s="70">
        <v>0</v>
      </c>
      <c r="G134" s="70">
        <v>0</v>
      </c>
      <c r="H134" s="98">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7656</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2220000</v>
      </c>
      <c r="AY8" s="21" t="s">
        <v>4</v>
      </c>
      <c r="AZ8" s="109">
        <v>0</v>
      </c>
    </row>
    <row r="9" spans="1:59" ht="14.5" customHeight="1" x14ac:dyDescent="0.3">
      <c r="A9" s="19"/>
      <c r="B9" s="139"/>
      <c r="C9" s="139"/>
      <c r="D9" s="139"/>
      <c r="E9" s="139"/>
      <c r="F9" s="139"/>
      <c r="G9" s="139"/>
      <c r="H9" s="139"/>
      <c r="I9" s="139"/>
      <c r="J9" s="37"/>
      <c r="AP9" s="21" t="s">
        <v>8</v>
      </c>
      <c r="AQ9" s="109">
        <v>2220000</v>
      </c>
      <c r="AY9" s="21" t="s">
        <v>8</v>
      </c>
      <c r="AZ9" s="109">
        <v>3456000</v>
      </c>
    </row>
    <row r="10" spans="1:59" ht="14.5" customHeight="1" x14ac:dyDescent="0.3">
      <c r="A10" s="19"/>
      <c r="B10" s="139"/>
      <c r="C10" s="139"/>
      <c r="D10" s="139"/>
      <c r="E10" s="139"/>
      <c r="F10" s="139"/>
      <c r="G10" s="139"/>
      <c r="H10" s="139"/>
      <c r="I10" s="139"/>
      <c r="J10" s="37"/>
      <c r="AP10" s="21" t="s">
        <v>9</v>
      </c>
      <c r="AQ10" s="109">
        <v>15337500</v>
      </c>
      <c r="AY10" s="21" t="s">
        <v>9</v>
      </c>
      <c r="AZ10" s="109">
        <v>0</v>
      </c>
    </row>
    <row r="11" spans="1:59" ht="14.5" customHeight="1" x14ac:dyDescent="0.3">
      <c r="A11" s="19"/>
      <c r="B11" s="76" t="s">
        <v>114</v>
      </c>
      <c r="C11" s="76"/>
      <c r="D11" s="76"/>
      <c r="E11" s="76"/>
      <c r="F11" s="76"/>
      <c r="G11" s="76"/>
      <c r="H11" s="76"/>
      <c r="I11" s="76"/>
      <c r="J11" s="19"/>
      <c r="AP11" s="21" t="s">
        <v>7</v>
      </c>
      <c r="AQ11" s="109">
        <v>1998000</v>
      </c>
      <c r="AY11" s="21" t="s">
        <v>7</v>
      </c>
      <c r="AZ11" s="109">
        <v>6120000</v>
      </c>
    </row>
    <row r="12" spans="1:59" ht="14.5" customHeight="1" x14ac:dyDescent="0.3">
      <c r="A12" s="19"/>
      <c r="B12" s="76"/>
      <c r="C12" s="76"/>
      <c r="D12" s="76"/>
      <c r="E12" s="76"/>
      <c r="F12" s="76"/>
      <c r="G12" s="76"/>
      <c r="H12" s="76"/>
      <c r="I12" s="76"/>
      <c r="J12" s="19"/>
      <c r="AP12" s="21" t="s">
        <v>3</v>
      </c>
      <c r="AQ12" s="109">
        <v>2035000</v>
      </c>
      <c r="AY12" s="21" t="s">
        <v>3</v>
      </c>
      <c r="AZ12" s="109">
        <v>280000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7757500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23810500</v>
      </c>
      <c r="AY20" s="107" t="s">
        <v>77</v>
      </c>
      <c r="AZ20" s="110">
        <v>17613500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3946260</v>
      </c>
      <c r="AY27" s="21" t="s">
        <v>4</v>
      </c>
      <c r="AZ27" s="109"/>
    </row>
    <row r="28" spans="1:59" x14ac:dyDescent="0.3">
      <c r="A28" s="19"/>
      <c r="B28" s="19"/>
      <c r="C28" s="19"/>
      <c r="D28" s="19"/>
      <c r="E28" s="19"/>
      <c r="F28" s="19"/>
      <c r="G28" s="19"/>
      <c r="H28" s="19"/>
      <c r="I28" s="19"/>
      <c r="J28" s="19"/>
      <c r="AP28" s="21" t="s">
        <v>8</v>
      </c>
      <c r="AQ28" s="109">
        <v>3946260</v>
      </c>
      <c r="AY28" s="21" t="s">
        <v>8</v>
      </c>
      <c r="AZ28" s="109">
        <v>5843799</v>
      </c>
    </row>
    <row r="29" spans="1:59" ht="14.5" customHeight="1" x14ac:dyDescent="0.3">
      <c r="A29" s="19"/>
      <c r="B29" s="19"/>
      <c r="C29" s="19"/>
      <c r="D29" s="19"/>
      <c r="E29" s="19"/>
      <c r="F29" s="19"/>
      <c r="G29" s="19"/>
      <c r="H29" s="19"/>
      <c r="I29" s="19"/>
      <c r="J29" s="19"/>
      <c r="AP29" s="21" t="s">
        <v>9</v>
      </c>
      <c r="AQ29" s="109">
        <v>27239400</v>
      </c>
      <c r="AY29" s="21" t="s">
        <v>9</v>
      </c>
      <c r="AZ29" s="109"/>
    </row>
    <row r="30" spans="1:59" x14ac:dyDescent="0.3">
      <c r="A30" s="19"/>
      <c r="B30" s="19"/>
      <c r="C30" s="19"/>
      <c r="D30" s="19"/>
      <c r="E30" s="19"/>
      <c r="F30" s="19"/>
      <c r="G30" s="19"/>
      <c r="H30" s="19"/>
      <c r="I30" s="19"/>
      <c r="J30" s="19"/>
      <c r="AP30" s="21" t="s">
        <v>7</v>
      </c>
      <c r="AQ30" s="109">
        <v>3551634</v>
      </c>
      <c r="AY30" s="21" t="s">
        <v>7</v>
      </c>
      <c r="AZ30" s="109">
        <v>11142345</v>
      </c>
    </row>
    <row r="31" spans="1:59" x14ac:dyDescent="0.3">
      <c r="A31" s="19"/>
      <c r="B31" s="19"/>
      <c r="C31" s="19"/>
      <c r="D31" s="19"/>
      <c r="E31" s="19"/>
      <c r="F31" s="19"/>
      <c r="G31" s="19"/>
      <c r="H31" s="19"/>
      <c r="I31" s="19"/>
      <c r="J31" s="19"/>
      <c r="AP31" s="21" t="s">
        <v>3</v>
      </c>
      <c r="AQ31" s="109">
        <v>3617405</v>
      </c>
      <c r="AY31" s="21" t="s">
        <v>3</v>
      </c>
      <c r="AZ31" s="109">
        <v>614941.103533788</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17037647</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42300959</v>
      </c>
      <c r="AY37" s="107" t="s">
        <v>77</v>
      </c>
      <c r="AZ37" s="110">
        <v>34638732.10353379</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41424000</v>
      </c>
      <c r="AR41" s="111">
        <v>23810500</v>
      </c>
      <c r="AS41" s="111">
        <v>17613500</v>
      </c>
      <c r="AV41" s="21" t="s">
        <v>128</v>
      </c>
      <c r="AW41" s="88">
        <v>0.57479963306295867</v>
      </c>
      <c r="AX41" s="88">
        <v>0.42520036693704133</v>
      </c>
    </row>
    <row r="42" spans="1:56" x14ac:dyDescent="0.3">
      <c r="A42" s="19"/>
      <c r="B42" s="38"/>
      <c r="C42" s="38"/>
      <c r="D42" s="38"/>
      <c r="E42" s="38"/>
      <c r="F42" s="38"/>
      <c r="G42" s="38"/>
      <c r="H42" s="38"/>
      <c r="I42" s="38"/>
      <c r="J42" s="19"/>
      <c r="AP42" s="21" t="s">
        <v>127</v>
      </c>
      <c r="AQ42" s="111">
        <v>76939691.10353379</v>
      </c>
      <c r="AR42" s="111">
        <v>42300959</v>
      </c>
      <c r="AS42" s="111">
        <v>34638732.10353379</v>
      </c>
      <c r="AV42" s="21" t="s">
        <v>127</v>
      </c>
      <c r="AW42" s="88">
        <v>0.54979372016294914</v>
      </c>
      <c r="AX42" s="88">
        <v>0.45020627983705092</v>
      </c>
    </row>
    <row r="43" spans="1:56" x14ac:dyDescent="0.3">
      <c r="A43" s="19"/>
      <c r="B43" s="19"/>
      <c r="C43" s="19"/>
      <c r="D43" s="19"/>
      <c r="E43" s="19"/>
      <c r="F43" s="19"/>
      <c r="G43" s="19"/>
      <c r="H43" s="19"/>
      <c r="I43" s="19"/>
      <c r="J43" s="19"/>
      <c r="BD43" s="112">
        <v>20783239262120.273</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0.42260097769492733</v>
      </c>
    </row>
    <row r="54" spans="1:55" x14ac:dyDescent="0.3">
      <c r="A54" s="19"/>
      <c r="B54" s="19"/>
      <c r="C54" s="19"/>
      <c r="D54" s="19"/>
      <c r="E54" s="19"/>
      <c r="F54" s="19"/>
      <c r="G54" s="19"/>
      <c r="H54" s="19"/>
      <c r="I54" s="19"/>
      <c r="J54" s="19"/>
      <c r="BA54" s="21" t="s">
        <v>88</v>
      </c>
      <c r="BC54" s="114">
        <v>0.15599022004889976</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41424000</v>
      </c>
    </row>
    <row r="57" spans="1:55" ht="15" thickTop="1" thickBot="1" x14ac:dyDescent="0.35">
      <c r="A57" s="19"/>
      <c r="B57" s="19"/>
      <c r="C57" s="19"/>
      <c r="D57" s="19"/>
      <c r="E57" s="19"/>
      <c r="F57" s="19"/>
      <c r="G57" s="19"/>
      <c r="H57" s="19"/>
      <c r="I57" s="19"/>
      <c r="J57" s="19"/>
      <c r="BA57" s="116" t="s">
        <v>83</v>
      </c>
      <c r="BB57" s="116"/>
      <c r="BC57" s="117">
        <v>43741</v>
      </c>
    </row>
    <row r="58" spans="1:55" ht="15" thickTop="1" thickBot="1" x14ac:dyDescent="0.35">
      <c r="A58" s="19"/>
      <c r="B58" s="19"/>
      <c r="C58" s="19"/>
      <c r="D58" s="19"/>
      <c r="E58" s="19"/>
      <c r="F58" s="19"/>
      <c r="G58" s="19"/>
      <c r="H58" s="19"/>
      <c r="I58" s="19"/>
      <c r="J58" s="19"/>
      <c r="BA58" s="116" t="s">
        <v>84</v>
      </c>
      <c r="BB58" s="116"/>
      <c r="BC58" s="118">
        <v>1.8573699088338593</v>
      </c>
    </row>
    <row r="59" spans="1:55" ht="15" thickTop="1" thickBot="1" x14ac:dyDescent="0.35">
      <c r="A59" s="19"/>
      <c r="B59" s="19"/>
      <c r="C59" s="19"/>
      <c r="D59" s="19"/>
      <c r="E59" s="19"/>
      <c r="F59" s="19"/>
      <c r="G59" s="19"/>
      <c r="H59" s="19"/>
      <c r="I59" s="19"/>
      <c r="J59" s="19"/>
      <c r="BA59" s="115" t="s">
        <v>85</v>
      </c>
      <c r="BB59" s="115" t="s">
        <v>65</v>
      </c>
      <c r="BC59" s="113">
        <v>49080</v>
      </c>
    </row>
    <row r="60" spans="1:55" ht="15" thickTop="1" thickBot="1" x14ac:dyDescent="0.35">
      <c r="A60" s="19"/>
      <c r="B60" s="19"/>
      <c r="C60" s="19"/>
      <c r="D60" s="19"/>
      <c r="E60" s="19"/>
      <c r="F60" s="19"/>
      <c r="G60" s="19"/>
      <c r="H60" s="19"/>
      <c r="I60" s="62" t="s">
        <v>113</v>
      </c>
      <c r="J60" s="19"/>
      <c r="BA60" s="116" t="s">
        <v>86</v>
      </c>
      <c r="BB60" s="116"/>
      <c r="BC60" s="118">
        <v>2.7150000000000003</v>
      </c>
    </row>
    <row r="61" spans="1:55" ht="15" thickTop="1" thickBot="1" x14ac:dyDescent="0.35">
      <c r="A61" s="19"/>
      <c r="B61" s="19"/>
      <c r="C61" s="19"/>
      <c r="D61" s="19"/>
      <c r="E61" s="19"/>
      <c r="F61" s="19"/>
      <c r="G61" s="19"/>
      <c r="H61" s="19"/>
      <c r="I61" s="19"/>
      <c r="J61" s="19"/>
      <c r="BA61" s="115" t="s">
        <v>85</v>
      </c>
      <c r="BB61" s="115" t="s">
        <v>65</v>
      </c>
      <c r="BC61" s="113">
        <v>133252.20000000001</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2220000</v>
      </c>
      <c r="J5" t="s">
        <v>4</v>
      </c>
      <c r="K5" s="1">
        <v>0</v>
      </c>
      <c r="S5" s="142"/>
      <c r="T5" s="142"/>
      <c r="U5" s="142"/>
      <c r="V5" s="142"/>
      <c r="W5" s="142"/>
      <c r="X5" s="142"/>
      <c r="Y5" s="142"/>
      <c r="Z5" s="142"/>
    </row>
    <row r="6" spans="1:27" x14ac:dyDescent="0.35">
      <c r="A6" t="s">
        <v>8</v>
      </c>
      <c r="B6" s="1">
        <v>2220000</v>
      </c>
      <c r="J6" t="s">
        <v>8</v>
      </c>
      <c r="K6" s="1">
        <v>3456000</v>
      </c>
      <c r="S6" s="142"/>
      <c r="T6" s="142"/>
      <c r="U6" s="142"/>
      <c r="V6" s="142"/>
      <c r="W6" s="142"/>
      <c r="X6" s="142"/>
      <c r="Y6" s="142"/>
      <c r="Z6" s="142"/>
      <c r="AA6" s="18"/>
    </row>
    <row r="7" spans="1:27" x14ac:dyDescent="0.35">
      <c r="A7" t="s">
        <v>9</v>
      </c>
      <c r="B7" s="1">
        <v>15337500</v>
      </c>
      <c r="J7" t="s">
        <v>9</v>
      </c>
      <c r="K7" s="1">
        <v>0</v>
      </c>
      <c r="S7" s="142"/>
      <c r="T7" s="142"/>
      <c r="U7" s="142"/>
      <c r="V7" s="142"/>
      <c r="W7" s="142"/>
      <c r="X7" s="142"/>
      <c r="Y7" s="142"/>
      <c r="Z7" s="142"/>
      <c r="AA7" s="18"/>
    </row>
    <row r="8" spans="1:27" x14ac:dyDescent="0.35">
      <c r="A8" t="s">
        <v>7</v>
      </c>
      <c r="B8" s="1">
        <v>1998000</v>
      </c>
      <c r="J8" t="s">
        <v>7</v>
      </c>
      <c r="K8" s="1">
        <v>6120000</v>
      </c>
      <c r="S8" s="142"/>
      <c r="T8" s="142"/>
      <c r="U8" s="142"/>
      <c r="V8" s="142"/>
      <c r="W8" s="142"/>
      <c r="X8" s="142"/>
      <c r="Y8" s="142"/>
      <c r="Z8" s="142"/>
    </row>
    <row r="9" spans="1:27" x14ac:dyDescent="0.35">
      <c r="A9" t="s">
        <v>3</v>
      </c>
      <c r="B9" s="1">
        <v>2035000</v>
      </c>
      <c r="J9" t="s">
        <v>3</v>
      </c>
      <c r="K9" s="1">
        <v>280000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7757500</v>
      </c>
    </row>
    <row r="14" spans="1:27" x14ac:dyDescent="0.35">
      <c r="A14" t="s">
        <v>76</v>
      </c>
      <c r="B14" s="1">
        <v>0</v>
      </c>
      <c r="J14" t="s">
        <v>76</v>
      </c>
      <c r="K14" s="1">
        <v>0</v>
      </c>
    </row>
    <row r="15" spans="1:27" x14ac:dyDescent="0.35">
      <c r="A15" s="12" t="s">
        <v>77</v>
      </c>
      <c r="B15" s="13">
        <v>23810500</v>
      </c>
      <c r="J15" s="12" t="s">
        <v>77</v>
      </c>
      <c r="K15" s="13">
        <v>17613500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3946260</v>
      </c>
      <c r="J22" t="s">
        <v>4</v>
      </c>
      <c r="K22" s="1">
        <v>0</v>
      </c>
      <c r="S22" s="142"/>
      <c r="T22" s="142"/>
      <c r="U22" s="142"/>
      <c r="V22" s="142"/>
      <c r="W22" s="142"/>
      <c r="X22" s="142"/>
      <c r="Y22" s="142"/>
      <c r="Z22" s="142"/>
    </row>
    <row r="23" spans="1:26" x14ac:dyDescent="0.35">
      <c r="A23" t="s">
        <v>8</v>
      </c>
      <c r="B23" s="1">
        <v>3946260</v>
      </c>
      <c r="J23" t="s">
        <v>8</v>
      </c>
      <c r="K23" s="1">
        <v>5843799</v>
      </c>
      <c r="S23" s="142"/>
      <c r="T23" s="142"/>
      <c r="U23" s="142"/>
      <c r="V23" s="142"/>
      <c r="W23" s="142"/>
      <c r="X23" s="142"/>
      <c r="Y23" s="142"/>
      <c r="Z23" s="142"/>
    </row>
    <row r="24" spans="1:26" ht="14.5" customHeight="1" x14ac:dyDescent="0.35">
      <c r="A24" t="s">
        <v>9</v>
      </c>
      <c r="B24" s="1">
        <v>27239400</v>
      </c>
      <c r="J24" t="s">
        <v>9</v>
      </c>
      <c r="K24" s="1">
        <v>0</v>
      </c>
      <c r="S24" s="142"/>
      <c r="T24" s="142"/>
      <c r="U24" s="142"/>
      <c r="V24" s="142"/>
      <c r="W24" s="142"/>
      <c r="X24" s="142"/>
      <c r="Y24" s="142"/>
      <c r="Z24" s="142"/>
    </row>
    <row r="25" spans="1:26" x14ac:dyDescent="0.35">
      <c r="A25" t="s">
        <v>7</v>
      </c>
      <c r="B25" s="1">
        <v>3551634</v>
      </c>
      <c r="J25" t="s">
        <v>7</v>
      </c>
      <c r="K25" s="1">
        <v>11142345</v>
      </c>
      <c r="S25" s="142"/>
      <c r="T25" s="142"/>
      <c r="U25" s="142"/>
      <c r="V25" s="142"/>
      <c r="W25" s="142"/>
      <c r="X25" s="142"/>
      <c r="Y25" s="142"/>
      <c r="Z25" s="142"/>
    </row>
    <row r="26" spans="1:26" ht="14.5" customHeight="1" x14ac:dyDescent="0.35">
      <c r="A26" t="s">
        <v>3</v>
      </c>
      <c r="B26" s="1">
        <v>3617405</v>
      </c>
      <c r="J26" t="s">
        <v>3</v>
      </c>
      <c r="K26" s="1">
        <v>614941.103533788</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17037647</v>
      </c>
    </row>
    <row r="31" spans="1:26" x14ac:dyDescent="0.35">
      <c r="A31" t="s">
        <v>76</v>
      </c>
      <c r="B31" s="1">
        <v>0</v>
      </c>
      <c r="J31" t="s">
        <v>76</v>
      </c>
      <c r="K31" s="1">
        <v>0</v>
      </c>
    </row>
    <row r="32" spans="1:26" x14ac:dyDescent="0.35">
      <c r="A32" s="12" t="s">
        <v>77</v>
      </c>
      <c r="B32" s="13">
        <v>42300959</v>
      </c>
      <c r="J32" s="12" t="s">
        <v>77</v>
      </c>
      <c r="K32" s="13">
        <v>34638732.10353379</v>
      </c>
    </row>
    <row r="35" spans="1:15" x14ac:dyDescent="0.35">
      <c r="B35" t="s">
        <v>79</v>
      </c>
      <c r="C35" t="s">
        <v>80</v>
      </c>
      <c r="D35" t="s">
        <v>24</v>
      </c>
      <c r="H35" t="s">
        <v>80</v>
      </c>
      <c r="I35" t="s">
        <v>24</v>
      </c>
    </row>
    <row r="36" spans="1:15" x14ac:dyDescent="0.35">
      <c r="A36" t="s">
        <v>128</v>
      </c>
      <c r="B36" s="14">
        <v>41424000</v>
      </c>
      <c r="C36" s="14">
        <v>23810500</v>
      </c>
      <c r="D36" s="14">
        <v>17613500</v>
      </c>
      <c r="G36" t="s">
        <v>128</v>
      </c>
      <c r="H36" s="15">
        <v>0.57479963306295867</v>
      </c>
      <c r="I36" s="15">
        <v>0.42520036693704133</v>
      </c>
    </row>
    <row r="37" spans="1:15" x14ac:dyDescent="0.35">
      <c r="A37" t="s">
        <v>127</v>
      </c>
      <c r="B37" s="14">
        <v>76939691.10353379</v>
      </c>
      <c r="C37" s="14">
        <v>42300959</v>
      </c>
      <c r="D37" s="14">
        <v>34638732.10353379</v>
      </c>
      <c r="G37" t="s">
        <v>127</v>
      </c>
      <c r="H37" s="15">
        <v>0.54979372016294914</v>
      </c>
      <c r="I37" s="15">
        <v>0.45020627983705092</v>
      </c>
    </row>
    <row r="38" spans="1:15" x14ac:dyDescent="0.35">
      <c r="O38" s="17">
        <v>20783239262120.273</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1254.1099999999999</v>
      </c>
      <c r="J11" s="19"/>
      <c r="K11" s="19"/>
      <c r="L11" s="19"/>
      <c r="M11" s="19"/>
      <c r="N11" s="19"/>
      <c r="O11" s="19"/>
      <c r="P11" s="19"/>
    </row>
    <row r="12" spans="1:16" ht="14.5" customHeight="1" thickBot="1" x14ac:dyDescent="0.35">
      <c r="A12" s="19"/>
      <c r="B12" s="19"/>
      <c r="C12" s="19"/>
      <c r="D12" s="19"/>
      <c r="E12" s="19"/>
      <c r="F12" s="19"/>
      <c r="G12" s="44" t="s">
        <v>93</v>
      </c>
      <c r="H12" s="45" t="s">
        <v>94</v>
      </c>
      <c r="I12" s="46">
        <v>4232350</v>
      </c>
      <c r="J12" s="19"/>
      <c r="K12" s="19"/>
      <c r="L12" s="19"/>
      <c r="M12" s="19"/>
      <c r="N12" s="19"/>
      <c r="O12" s="19"/>
      <c r="P12" s="19"/>
    </row>
    <row r="13" spans="1:16" ht="14.5" customHeight="1" thickBot="1" x14ac:dyDescent="0.35">
      <c r="A13" s="19"/>
      <c r="B13" s="19"/>
      <c r="C13" s="19"/>
      <c r="D13" s="19"/>
      <c r="E13" s="19"/>
      <c r="F13" s="19"/>
      <c r="G13" s="44" t="s">
        <v>95</v>
      </c>
      <c r="H13" s="45" t="s">
        <v>94</v>
      </c>
      <c r="I13" s="46">
        <v>14693979</v>
      </c>
      <c r="J13" s="19"/>
      <c r="K13" s="19"/>
      <c r="L13" s="19"/>
      <c r="M13" s="19"/>
      <c r="N13" s="19"/>
      <c r="O13" s="19"/>
      <c r="P13" s="19"/>
    </row>
    <row r="14" spans="1:16" ht="14.5" customHeight="1" thickBot="1" x14ac:dyDescent="0.35">
      <c r="A14" s="19"/>
      <c r="B14" s="19"/>
      <c r="C14" s="19"/>
      <c r="D14" s="19"/>
      <c r="E14" s="19"/>
      <c r="F14" s="19"/>
      <c r="G14" s="44" t="s">
        <v>96</v>
      </c>
      <c r="H14" s="45" t="s">
        <v>97</v>
      </c>
      <c r="I14" s="47">
        <v>61.35</v>
      </c>
      <c r="J14" s="19"/>
      <c r="K14" s="19"/>
      <c r="L14" s="19"/>
      <c r="M14" s="19"/>
      <c r="N14" s="19"/>
      <c r="O14" s="19"/>
      <c r="P14" s="19"/>
    </row>
    <row r="15" spans="1:16" ht="14.5" customHeight="1" thickBot="1" x14ac:dyDescent="0.35">
      <c r="A15" s="19"/>
      <c r="B15" s="19"/>
      <c r="C15" s="19"/>
      <c r="D15" s="19"/>
      <c r="E15" s="19"/>
      <c r="F15" s="19"/>
      <c r="G15" s="44" t="s">
        <v>98</v>
      </c>
      <c r="H15" s="45" t="s">
        <v>67</v>
      </c>
      <c r="I15" s="48">
        <v>73.190453573162102</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1254.1099999999999</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35423.430018416206</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2.1720000000000002</v>
      </c>
      <c r="AT30" s="103">
        <v>61350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133252.20000000001</v>
      </c>
      <c r="AV39" s="105">
        <v>2.17</v>
      </c>
      <c r="AW39" s="89">
        <v>2.7150000000000003</v>
      </c>
    </row>
    <row r="40" spans="1:49" ht="14.5" customHeight="1" x14ac:dyDescent="0.3">
      <c r="A40" s="19"/>
      <c r="B40" s="19"/>
      <c r="C40" s="49"/>
      <c r="D40" s="53" t="s">
        <v>109</v>
      </c>
      <c r="E40" s="78">
        <v>1.629</v>
      </c>
      <c r="F40" s="78">
        <v>1.7376</v>
      </c>
      <c r="G40" s="78">
        <v>1.8462000000000001</v>
      </c>
      <c r="H40" s="78">
        <v>1.9548000000000001</v>
      </c>
      <c r="I40" s="78">
        <v>2.0634000000000001</v>
      </c>
      <c r="J40" s="54">
        <v>2.1720000000000002</v>
      </c>
      <c r="K40" s="78">
        <v>2.2806000000000002</v>
      </c>
      <c r="L40" s="78">
        <v>2.3892000000000002</v>
      </c>
      <c r="M40" s="78">
        <v>2.4978000000000002</v>
      </c>
      <c r="N40" s="78">
        <v>2.6064000000000003</v>
      </c>
      <c r="O40" s="78">
        <v>2.7150000000000003</v>
      </c>
      <c r="P40" s="19"/>
      <c r="AT40" s="21" t="s">
        <v>62</v>
      </c>
      <c r="AU40" s="104">
        <v>76939.69</v>
      </c>
      <c r="AV40" s="105">
        <v>1.25</v>
      </c>
      <c r="AW40" s="89">
        <v>1.8573698821938973</v>
      </c>
    </row>
    <row r="41" spans="1:49" x14ac:dyDescent="0.3">
      <c r="A41" s="19"/>
      <c r="B41" s="19"/>
      <c r="C41" s="55">
        <v>-0.2</v>
      </c>
      <c r="D41" s="56">
        <v>35668.89</v>
      </c>
      <c r="E41" s="93">
        <v>-0.24480301636255619</v>
      </c>
      <c r="F41" s="93">
        <v>-0.19445655078672663</v>
      </c>
      <c r="G41" s="93">
        <v>-0.14411008521089697</v>
      </c>
      <c r="H41" s="93">
        <v>-9.3763619635067408E-2</v>
      </c>
      <c r="I41" s="93">
        <v>-4.341715405923785E-2</v>
      </c>
      <c r="J41" s="93">
        <v>6.9293115165918184E-3</v>
      </c>
      <c r="K41" s="93">
        <v>5.7275777092421487E-2</v>
      </c>
      <c r="L41" s="93">
        <v>0.10762224266825093</v>
      </c>
      <c r="M41" s="93">
        <v>0.1579687082440806</v>
      </c>
      <c r="N41" s="93">
        <v>0.20831517381991027</v>
      </c>
      <c r="O41" s="93">
        <v>0.25866163939573972</v>
      </c>
      <c r="P41" s="19"/>
      <c r="AT41" s="21" t="s">
        <v>61</v>
      </c>
      <c r="AU41" s="104">
        <v>56312.51</v>
      </c>
      <c r="AV41" s="105"/>
      <c r="AW41" s="89">
        <v>0.42260097769492733</v>
      </c>
    </row>
    <row r="42" spans="1:49" x14ac:dyDescent="0.3">
      <c r="A42" s="19"/>
      <c r="B42" s="19"/>
      <c r="C42" s="55">
        <v>-0.15</v>
      </c>
      <c r="D42" s="56">
        <v>44586.112500000003</v>
      </c>
      <c r="E42" s="93">
        <v>-5.6003770453195156E-2</v>
      </c>
      <c r="F42" s="93">
        <v>6.9293115165918184E-3</v>
      </c>
      <c r="G42" s="93">
        <v>6.9862393486378904E-2</v>
      </c>
      <c r="H42" s="93">
        <v>0.13279547545616577</v>
      </c>
      <c r="I42" s="93">
        <v>0.19572855742595285</v>
      </c>
      <c r="J42" s="93">
        <v>0.25866163939573972</v>
      </c>
      <c r="K42" s="93">
        <v>0.3215947213655268</v>
      </c>
      <c r="L42" s="93">
        <v>0.38452780333531389</v>
      </c>
      <c r="M42" s="93">
        <v>0.44746088530510097</v>
      </c>
      <c r="N42" s="93">
        <v>0.51039396727488784</v>
      </c>
      <c r="O42" s="93">
        <v>0.57332704924467492</v>
      </c>
      <c r="P42" s="19"/>
    </row>
    <row r="43" spans="1:49" x14ac:dyDescent="0.3">
      <c r="A43" s="19"/>
      <c r="B43" s="19"/>
      <c r="C43" s="55">
        <v>-0.1</v>
      </c>
      <c r="D43" s="56">
        <v>52454.25</v>
      </c>
      <c r="E43" s="93">
        <v>0.11058379946682906</v>
      </c>
      <c r="F43" s="93">
        <v>0.18462271943128439</v>
      </c>
      <c r="G43" s="93">
        <v>0.25866163939573972</v>
      </c>
      <c r="H43" s="93">
        <v>0.33270055936019505</v>
      </c>
      <c r="I43" s="93">
        <v>0.40673947932465038</v>
      </c>
      <c r="J43" s="93">
        <v>0.48077839928910571</v>
      </c>
      <c r="K43" s="93">
        <v>0.55481731925356081</v>
      </c>
      <c r="L43" s="93">
        <v>0.62885623921801614</v>
      </c>
      <c r="M43" s="93">
        <v>0.70289515918247147</v>
      </c>
      <c r="N43" s="93">
        <v>0.7769340791469268</v>
      </c>
      <c r="O43" s="93">
        <v>0.85097299911138191</v>
      </c>
      <c r="P43" s="19"/>
      <c r="AU43" s="21">
        <v>93742.8</v>
      </c>
    </row>
    <row r="44" spans="1:49" x14ac:dyDescent="0.3">
      <c r="A44" s="19"/>
      <c r="B44" s="19"/>
      <c r="C44" s="55">
        <v>-0.05</v>
      </c>
      <c r="D44" s="56">
        <v>58282.5</v>
      </c>
      <c r="E44" s="93">
        <v>0.23398199940758801</v>
      </c>
      <c r="F44" s="93">
        <v>0.3162474660347605</v>
      </c>
      <c r="G44" s="93">
        <v>0.39851293266193299</v>
      </c>
      <c r="H44" s="93">
        <v>0.48077839928910571</v>
      </c>
      <c r="I44" s="93">
        <v>0.5630438659162782</v>
      </c>
      <c r="J44" s="93">
        <v>0.64530933254345069</v>
      </c>
      <c r="K44" s="93">
        <v>0.72757479917062318</v>
      </c>
      <c r="L44" s="93">
        <v>0.80984026579779567</v>
      </c>
      <c r="M44" s="93">
        <v>0.89210573242496838</v>
      </c>
      <c r="N44" s="93">
        <v>0.97437119905214065</v>
      </c>
      <c r="O44" s="93">
        <v>1.0566366656793136</v>
      </c>
      <c r="P44" s="19"/>
      <c r="AU44" s="21">
        <v>117644.15999999999</v>
      </c>
    </row>
    <row r="45" spans="1:49" x14ac:dyDescent="0.3">
      <c r="A45" s="19"/>
      <c r="B45" s="19"/>
      <c r="C45" s="51" t="s">
        <v>107</v>
      </c>
      <c r="D45" s="57">
        <v>61350</v>
      </c>
      <c r="E45" s="93">
        <v>0.29892842042903989</v>
      </c>
      <c r="F45" s="93">
        <v>0.38552364845764275</v>
      </c>
      <c r="G45" s="93">
        <v>0.4721188764862454</v>
      </c>
      <c r="H45" s="93">
        <v>0.55871410451484804</v>
      </c>
      <c r="I45" s="93">
        <v>0.64530933254345069</v>
      </c>
      <c r="J45" s="93">
        <v>0.73190456057205333</v>
      </c>
      <c r="K45" s="93">
        <v>0.81849978860065575</v>
      </c>
      <c r="L45" s="93">
        <v>0.90509501662925862</v>
      </c>
      <c r="M45" s="93">
        <v>0.99169024465786149</v>
      </c>
      <c r="N45" s="93">
        <v>1.0782854726864639</v>
      </c>
      <c r="O45" s="93">
        <v>1.164880700715067</v>
      </c>
      <c r="P45" s="19"/>
    </row>
    <row r="46" spans="1:49" ht="14.5" customHeight="1" x14ac:dyDescent="0.3">
      <c r="A46" s="19"/>
      <c r="B46" s="19"/>
      <c r="C46" s="55">
        <v>0.05</v>
      </c>
      <c r="D46" s="56">
        <v>64417.5</v>
      </c>
      <c r="E46" s="93">
        <v>0.36387484145049198</v>
      </c>
      <c r="F46" s="93">
        <v>0.45479983088052456</v>
      </c>
      <c r="G46" s="93">
        <v>0.54572482031055736</v>
      </c>
      <c r="H46" s="93">
        <v>0.63664980974059038</v>
      </c>
      <c r="I46" s="93">
        <v>0.72757479917062318</v>
      </c>
      <c r="J46" s="93">
        <v>0.81849978860065575</v>
      </c>
      <c r="K46" s="93">
        <v>0.90942477803068877</v>
      </c>
      <c r="L46" s="93">
        <v>1.0003497674607216</v>
      </c>
      <c r="M46" s="93">
        <v>1.0912747568907544</v>
      </c>
      <c r="N46" s="93">
        <v>1.1821997463207872</v>
      </c>
      <c r="O46" s="93">
        <v>1.27312473575082</v>
      </c>
      <c r="P46" s="19"/>
    </row>
    <row r="47" spans="1:49" x14ac:dyDescent="0.3">
      <c r="A47" s="19"/>
      <c r="B47" s="19"/>
      <c r="C47" s="55">
        <v>0.1</v>
      </c>
      <c r="D47" s="56">
        <v>70859.25</v>
      </c>
      <c r="E47" s="93">
        <v>0.50026232559554118</v>
      </c>
      <c r="F47" s="93">
        <v>0.60027981396857721</v>
      </c>
      <c r="G47" s="93">
        <v>0.70029730234161347</v>
      </c>
      <c r="H47" s="93">
        <v>0.80031479071464928</v>
      </c>
      <c r="I47" s="93">
        <v>0.90033227908768554</v>
      </c>
      <c r="J47" s="93">
        <v>1.0003497674607216</v>
      </c>
      <c r="K47" s="93">
        <v>1.1003672558337576</v>
      </c>
      <c r="L47" s="93">
        <v>1.2003847442067936</v>
      </c>
      <c r="M47" s="93">
        <v>1.3004022325798301</v>
      </c>
      <c r="N47" s="93">
        <v>1.4004197209528657</v>
      </c>
      <c r="O47" s="93">
        <v>1.5004372093259022</v>
      </c>
      <c r="P47" s="19"/>
    </row>
    <row r="48" spans="1:49" x14ac:dyDescent="0.3">
      <c r="A48" s="19"/>
      <c r="B48" s="19"/>
      <c r="C48" s="55">
        <v>0.15</v>
      </c>
      <c r="D48" s="56">
        <v>81488.137499999997</v>
      </c>
      <c r="E48" s="93">
        <v>0.72530167443487215</v>
      </c>
      <c r="F48" s="93">
        <v>0.84032178606386365</v>
      </c>
      <c r="G48" s="93">
        <v>0.95534189769285516</v>
      </c>
      <c r="H48" s="93">
        <v>1.0703620093218467</v>
      </c>
      <c r="I48" s="93">
        <v>1.1853821209508384</v>
      </c>
      <c r="J48" s="93">
        <v>1.3004022325798297</v>
      </c>
      <c r="K48" s="93">
        <v>1.4154223442088214</v>
      </c>
      <c r="L48" s="93">
        <v>1.5304424558378127</v>
      </c>
      <c r="M48" s="93">
        <v>1.6454625674668044</v>
      </c>
      <c r="N48" s="93">
        <v>1.7604826790957957</v>
      </c>
      <c r="O48" s="93">
        <v>1.8755027907247874</v>
      </c>
      <c r="P48" s="19"/>
    </row>
    <row r="49" spans="1:45" ht="14.5" thickBot="1" x14ac:dyDescent="0.35">
      <c r="A49" s="19"/>
      <c r="B49" s="19"/>
      <c r="C49" s="55">
        <v>0.2</v>
      </c>
      <c r="D49" s="58">
        <v>97785.764999999999</v>
      </c>
      <c r="E49" s="93">
        <v>1.0703620093218467</v>
      </c>
      <c r="F49" s="93">
        <v>1.2083861432766367</v>
      </c>
      <c r="G49" s="93">
        <v>1.3464102772314264</v>
      </c>
      <c r="H49" s="93">
        <v>1.484434411186216</v>
      </c>
      <c r="I49" s="93">
        <v>1.6224585451410056</v>
      </c>
      <c r="J49" s="93">
        <v>1.7604826790957957</v>
      </c>
      <c r="K49" s="93">
        <v>1.8985068130505853</v>
      </c>
      <c r="L49" s="93">
        <v>2.0365309470053754</v>
      </c>
      <c r="M49" s="93">
        <v>2.174555080960165</v>
      </c>
      <c r="N49" s="93">
        <v>2.3125792149149551</v>
      </c>
      <c r="O49" s="93">
        <v>2.4506033488697452</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61350</v>
      </c>
    </row>
    <row r="66" spans="44:55" x14ac:dyDescent="0.3">
      <c r="AS66" s="21" t="s">
        <v>70</v>
      </c>
      <c r="AT66" s="21" t="s">
        <v>69</v>
      </c>
      <c r="AU66" s="21" t="s">
        <v>68</v>
      </c>
      <c r="AV66" s="21" t="s">
        <v>67</v>
      </c>
      <c r="AX66" s="21" t="s">
        <v>66</v>
      </c>
      <c r="AZ66" s="101">
        <v>675.21</v>
      </c>
      <c r="BA66" s="21" t="s">
        <v>65</v>
      </c>
    </row>
    <row r="67" spans="44:55" x14ac:dyDescent="0.3">
      <c r="AS67" s="21" t="s">
        <v>11</v>
      </c>
      <c r="AT67" s="104">
        <v>49080</v>
      </c>
      <c r="AU67" s="105">
        <v>0.8</v>
      </c>
      <c r="AV67" s="89">
        <v>1</v>
      </c>
      <c r="AX67" s="21" t="s">
        <v>64</v>
      </c>
      <c r="AZ67" s="73">
        <v>51780</v>
      </c>
      <c r="BA67" s="21" t="s">
        <v>63</v>
      </c>
    </row>
    <row r="68" spans="44:55" x14ac:dyDescent="0.3">
      <c r="AS68" s="21" t="s">
        <v>62</v>
      </c>
      <c r="AT68" s="104">
        <v>41424</v>
      </c>
      <c r="AU68" s="105">
        <v>0.68</v>
      </c>
      <c r="AV68" s="89">
        <v>0.84400977995110027</v>
      </c>
    </row>
    <row r="69" spans="44:55" x14ac:dyDescent="0.3">
      <c r="AS69" s="21" t="s">
        <v>61</v>
      </c>
      <c r="AT69" s="104">
        <v>7656</v>
      </c>
      <c r="AU69" s="105"/>
      <c r="AV69" s="89">
        <v>0.15599022004889976</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0.8</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0.60000000000000009</v>
      </c>
      <c r="AU86" s="91">
        <v>0.64</v>
      </c>
      <c r="AV86" s="91">
        <v>0.68</v>
      </c>
      <c r="AW86" s="91">
        <v>0.72</v>
      </c>
      <c r="AX86" s="91">
        <v>0.76</v>
      </c>
      <c r="AY86" s="108">
        <v>0.8</v>
      </c>
      <c r="AZ86" s="91">
        <v>0.84000000000000008</v>
      </c>
      <c r="BA86" s="91">
        <v>0.88000000000000012</v>
      </c>
      <c r="BB86" s="91">
        <v>0.92</v>
      </c>
      <c r="BC86" s="91">
        <v>0.96000000000000008</v>
      </c>
      <c r="BD86" s="91">
        <v>1</v>
      </c>
    </row>
    <row r="87" spans="44:56" x14ac:dyDescent="0.3">
      <c r="AR87" s="21">
        <v>-0.2</v>
      </c>
      <c r="AS87" s="91">
        <v>35668.89</v>
      </c>
      <c r="AT87" s="92"/>
      <c r="AU87" s="92"/>
      <c r="AV87" s="92"/>
      <c r="AW87" s="92"/>
      <c r="AX87" s="92"/>
      <c r="AY87" s="92"/>
      <c r="AZ87" s="92"/>
      <c r="BA87" s="92"/>
      <c r="BB87" s="92"/>
      <c r="BC87" s="92"/>
      <c r="BD87" s="92"/>
    </row>
    <row r="88" spans="44:56" x14ac:dyDescent="0.3">
      <c r="AR88" s="21">
        <v>-0.15</v>
      </c>
      <c r="AS88" s="91">
        <v>44586.112500000003</v>
      </c>
      <c r="AT88" s="92"/>
      <c r="AU88" s="92"/>
      <c r="AV88" s="92"/>
      <c r="AW88" s="92"/>
      <c r="AX88" s="92"/>
      <c r="AY88" s="92"/>
      <c r="AZ88" s="92"/>
      <c r="BA88" s="92"/>
      <c r="BB88" s="92"/>
      <c r="BC88" s="92"/>
      <c r="BD88" s="92"/>
    </row>
    <row r="89" spans="44:56" x14ac:dyDescent="0.3">
      <c r="AR89" s="21">
        <v>-0.1</v>
      </c>
      <c r="AS89" s="91">
        <v>52454.25</v>
      </c>
      <c r="AT89" s="92"/>
      <c r="AU89" s="92"/>
      <c r="AV89" s="92"/>
      <c r="AW89" s="92"/>
      <c r="AX89" s="92"/>
      <c r="AY89" s="92"/>
      <c r="AZ89" s="92"/>
      <c r="BA89" s="92"/>
      <c r="BB89" s="92"/>
      <c r="BC89" s="92"/>
      <c r="BD89" s="92"/>
    </row>
    <row r="90" spans="44:56" x14ac:dyDescent="0.3">
      <c r="AR90" s="21">
        <v>-0.05</v>
      </c>
      <c r="AS90" s="91">
        <v>58282.5</v>
      </c>
      <c r="AT90" s="92"/>
      <c r="AU90" s="92"/>
      <c r="AV90" s="92"/>
      <c r="AW90" s="92"/>
      <c r="AX90" s="92"/>
      <c r="AY90" s="92"/>
      <c r="AZ90" s="92"/>
      <c r="BA90" s="92"/>
      <c r="BB90" s="92"/>
      <c r="BC90" s="92"/>
      <c r="BD90" s="92"/>
    </row>
    <row r="91" spans="44:56" x14ac:dyDescent="0.3">
      <c r="AR91" s="63" t="s">
        <v>71</v>
      </c>
      <c r="AS91" s="91">
        <v>61350</v>
      </c>
      <c r="AT91" s="92"/>
      <c r="AU91" s="92"/>
      <c r="AV91" s="92"/>
      <c r="AW91" s="92"/>
      <c r="AX91" s="92"/>
      <c r="AY91" s="92"/>
      <c r="AZ91" s="92"/>
      <c r="BA91" s="92"/>
      <c r="BB91" s="92"/>
      <c r="BC91" s="92"/>
      <c r="BD91" s="92"/>
    </row>
    <row r="92" spans="44:56" x14ac:dyDescent="0.3">
      <c r="AR92" s="21">
        <v>0.05</v>
      </c>
      <c r="AS92" s="91">
        <v>64417.5</v>
      </c>
      <c r="AT92" s="92"/>
      <c r="AU92" s="92"/>
      <c r="AV92" s="92"/>
      <c r="AW92" s="92"/>
      <c r="AX92" s="92"/>
      <c r="AY92" s="92"/>
      <c r="AZ92" s="92"/>
      <c r="BA92" s="92"/>
      <c r="BB92" s="92"/>
      <c r="BC92" s="92"/>
      <c r="BD92" s="92"/>
    </row>
    <row r="93" spans="44:56" x14ac:dyDescent="0.3">
      <c r="AR93" s="21">
        <v>0.1</v>
      </c>
      <c r="AS93" s="91">
        <v>70859.25</v>
      </c>
      <c r="AT93" s="92"/>
      <c r="AU93" s="92"/>
      <c r="AV93" s="92"/>
      <c r="AW93" s="92"/>
      <c r="AX93" s="92"/>
      <c r="AY93" s="92"/>
      <c r="AZ93" s="92"/>
      <c r="BA93" s="92"/>
      <c r="BB93" s="92"/>
      <c r="BC93" s="92"/>
      <c r="BD93" s="92"/>
    </row>
    <row r="94" spans="44:56" x14ac:dyDescent="0.3">
      <c r="AR94" s="21">
        <v>0.15</v>
      </c>
      <c r="AS94" s="91">
        <v>81488.137499999997</v>
      </c>
      <c r="AT94" s="92"/>
      <c r="AU94" s="92"/>
      <c r="AV94" s="92"/>
      <c r="AW94" s="92"/>
      <c r="AX94" s="92"/>
      <c r="AY94" s="92"/>
      <c r="AZ94" s="92"/>
      <c r="BA94" s="92"/>
      <c r="BB94" s="92"/>
      <c r="BC94" s="92"/>
      <c r="BD94" s="92"/>
    </row>
    <row r="95" spans="44:56" x14ac:dyDescent="0.3">
      <c r="AR95" s="21">
        <v>0.2</v>
      </c>
      <c r="AS95" s="91">
        <v>97785.764999999999</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2025-08-27T20:49:39Z</dcterms:modified>
</cp:coreProperties>
</file>