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54FC3261-E066-4654-9C4D-67CE7780CADD}"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<sst xmlns="http://schemas.openxmlformats.org/spreadsheetml/2006/main" count="352" uniqueCount="162">
  <si>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</si>
  <si>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</si>
  <si>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</si>
  <si>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</si>
  <si>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</si>
  <si>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</si>
  <si>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</si>
  <si>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</si>
  <si>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</si>
  <si>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</si>
  <si>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</si>
  <si>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</si>
  <si>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</si>
  <si>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</si>
  <si>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</si>
  <si>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</si>
  <si>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</si>
  <si>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</si>
  <si>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</si>
  <si>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</si>
  <si>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</si>
  <si>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</si>
  <si>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</si>
  <si>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</si>
  <si>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</si>
  <si>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</si>
  <si>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</si>
  <si>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</si>
  <si>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</si>
  <si>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</si>
  <si>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</si>
  <si>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</si>
  <si>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</si>
  <si>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</si>
  <si>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</si>
  <si>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</si>
  <si>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</si>
  <si>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</si>
  <si>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</si>
  <si>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</si>
  <si>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</si>
  <si>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</si>
  <si>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</si>
  <si>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</si>
  <si>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</si>
  <si>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</si>
  <si>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</si>
  <si>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</si>
  <si>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</si>
  <si>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</si>
  <si>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</si>
  <si>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</si>
  <si>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</si>
  <si>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</si>
  <si>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</si>
  <si>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</si>
  <si>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</si>
  <si>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</si>
  <si>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</si>
  <si>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</si>
  <si>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</si>
  <si>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</si>
  <si>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</si>
  <si>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</si>
  <si>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</si>
  <si>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</si>
  <si>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</si>
  <si>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</si>
  <si>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</si>
  <si>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</si>
  <si>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</si>
  <si>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</si>
  <si>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</si>
  <si>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</si>
  <si>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</si>
  <si>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</si>
  <si>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</si>
  <si>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</si>
  <si>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</si>
  <si>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</si>
  <si>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</si>
  <si>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</si>
  <si>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</si>
  <si>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</si>
  <si>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</si>
  <si>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</si>
  <si>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</si>
  <si>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</si>
  <si>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</si>
  <si>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</si>
  <si>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</si>
  <si>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</si>
  <si>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</si>
  <si>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</si>
  <si>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</si>
  <si>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</si>
  <si>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</si>
  <si>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</si>
  <si>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</si>
  <si>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</si>
  <si>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</si>
  <si>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</si>
  <si>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</si>
  <si>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</si>
  <si>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</si>
  <si>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</si>
  <si>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</si>
  <si>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</si>
  <si>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</si>
  <si>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</si>
  <si>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</si>
  <si>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</si>
  <si>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</si>
  <si>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</si>
  <si>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</si>
  <si>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</si>
  <si>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</si>
  <si>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</si>
  <si>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</si>
  <si>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</si>
  <si>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</si>
  <si>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</si>
  <si>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</si>
  <si>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</si>
  <si>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CAPIRO CUNDINAMARCA VILLA DE SAN DIEGO DE UBATE</t>
  </si>
  <si>
    <t>Premio ALIDE 2025 a la Gestión y Modernización Tecnológica – Por el aplicativo Decision.</t>
  </si>
  <si>
    <t>Cundinamarca</t>
  </si>
  <si>
    <t>2025 Q2</t>
  </si>
  <si>
    <t>2023 Q4</t>
  </si>
  <si>
    <t>Material de propagacion: Tubérculo // Distancia de siembra: 15 cargas/ha // Densidad de siembra - Plantas/Ha.: 32.258 // Duracion del ciclo: 6 meses // Productividad/Ha/Ciclo: 24.000 kg // Inicio de Produccion desde la siembra: mes 6  // Duracion de la etapa productiva: 1 meses // Productividad promedio en etapa productiva  // Cultivo asociado: N.A. // Productividad promedio etapa productiva: 24.000 kg // % Rendimiento 1ra. Calidad: 0.57999999999999996 // % Rendimiento 2da. Calidad: 42 (34 segunda y 8 tercera) // Precio de venta ponderado por calidad: $1.162 // Valor Jornal: $90.000 // Otros: El cultivo corresponde a un sistema de papa capiro, ubicado en los municipios de Ubaté y Chocontá, en Cundinamarca, con un nivel medio de tecnificación y áreas promedio entre cuatro y seis hectáreas. La siembra se realiza de forma manual, y el ciclo productivo tiene una duración de 6 meses. Dentro de este sistema productivo no se consideran los costos de administración, arriendo, oportunidad ni financieros, ya que estos, según la Metodología de Crédito Agropecuario (MCA) adoptada por algunas entidades financieras, se contemplan en el análisis del flujo integral de la unidad productiva. La asistencia técnica proviene principalmente de proveedores de insumos, y la comercialización se realiza en fresco, con precios diferenciados por calidad y vendidos directamente en la finca.</t>
  </si>
  <si>
    <t>El presente documento corresponde a una actualización del documento PDF de la AgroGuía correspondiente a Papa Capiro Cundinamarca Villa De San Diego De Ubate publicada en la página web, y consta de las siguientes partes:</t>
  </si>
  <si>
    <t>- Flujo anualizado de los ingresos (precio y rendimiento) y los costos de producción para una hectárea de
Papa Capiro Cundinamarca Villa De San Diego De Ubate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</si>
  <si>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Capiro Cundinamarca Villa De San Diego De Ubate.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</si>
  <si>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</si>
  <si>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</si>
  <si>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</si>
  <si>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</si>
  <si>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Capiro Cundinamarca Villa De San Diego De Ubate. La participación se encuentra actualizada al 2025 Q2.</t>
  </si>
  <si>
    <t>Sostenimiento Ciclo ***</t>
  </si>
  <si>
    <t>Sub Total Ingresos millones [(CxG)+(DxH)+(ExI)]</t>
  </si>
  <si>
    <t>** Los costos de instalación comprenden tanto los gastos relacionados con la mano de obra como aquellos asociados con los insumos necesarios hasta completar la siembra de las plantas. Para el caso de Papa Capiro Cundinamarca Villa De San Diego De Ubate, en lo que respecta a la mano de obra incluye actividades como la preparación del terreno, la siembra, el trazado y el ahoyado, entre otras, y ascienden a un total de $3,6 millones de pesos (equivalente a 40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</si>
  <si>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Papa Capiro Cundinamarca Villa De San Diego De Ubate, en lo que respecta a la mano de obra incluye actividades como la fertilización, riego, control de malezas, plagas y enfermedades, entre otras, y ascienden a un total de $6,9 millones de pesos (equivalente a 77 jornales). En cuanto a los insumos, se incluyen los fertilizantes, plaguicidas, transportes, entre otras, que en conjunto ascienden a  $9,7 millones.</t>
  </si>
  <si>
    <t>Nota 1: en caso de utilizar esta información para el desarrollo de otras publicaciones, por favor citar FINAGRO, "Agro Guía - Marcos de Referencia Agroeconómicos"</t>
  </si>
  <si>
    <t>Los costos totales del ciclo para esta actualización (2025 Q2) equivalen a $20,2 millones, en comparación con los costos del marco original que ascienden a $18,4 millones, (mes de publicación del marco: diciembre - 2023).
La rentabilidad actualizada (2025 Q2) subió frente a la rentabilidad de la primera AgroGuía, pasando del 5,9% al 38,0%. Mientras que el crecimiento de los costos fue del 110,1%, el crecimiento de los ingresos fue del 143,0%.</t>
  </si>
  <si>
    <t>En cuanto a los costos de mano de obra de la AgroGuía actualizada, se destaca la participación de cosecha y beneficio seguido de instalación, que representan el 38% y el 34% del costo total, respectivamente. En cuanto a los costos de insumos, se destaca la participación de fertilización seguido de control fitosanitario, que representan el 44% y el 28% del costo total, respectivamente.</t>
  </si>
  <si>
    <t>subió</t>
  </si>
  <si>
    <t>A continuación, se presenta la desagregación de los costos de mano de obra e insumos según las diferentes actividades vinculadas a la producción de PAPA CAPIRO CUNDINAMARCA VILLA DE SAN DIEGO DE UBATE</t>
  </si>
  <si>
    <t>En cuanto a los costos de mano de obra, se destaca la participación de cosecha y beneficio segido por instalación que representan el 38% y el 34% del costo total, respectivamente. En cuanto a los costos de insumos, se destaca la participación de fertilización segido por control fitosanitario que representan el 42% y el 26% del costo total, respectivamente.</t>
  </si>
  <si>
    <t>En cuanto a los costos de mano de obra, se destaca la participación de cosecha y beneficio segido por instalación que representan el 38% y el 34% del costo total, respectivamente. En cuanto a los costos de insumos, se destaca la participación de fertilización segido por control fitosanitario que representan el 44% y el 28% del costo total, respectivamente.</t>
  </si>
  <si>
    <t>En cuanto a los costos de mano de obra, se destaca la participación de cosecha y beneficio segido por instalación que representan el 38% y el 34% del costo total, respectivamente.</t>
  </si>
  <si>
    <t>En cuanto a los costos de insumos, se destaca la participación de fertilización segido por control fitosanitario que representan el 44% y el 28% del costo total, respectivamente.</t>
  </si>
  <si>
    <t>En cuanto a los costos de insumos, se destaca la participación de fertilización segido por control fitosanitario que representan el 42% y el 26% del costo total, respectivamente.</t>
  </si>
  <si>
    <t>En cuanto a los costos de mano de obra, se destaca la participación de cosecha y beneficio segido por instalación que representan el 38% y el 34% del costo total, respectivamente.En cuanto a los costos de insumos, se destaca la participación de fertilización segido por control fitosanitario que representan el 42% y el 26% del costo total, respectivamente.</t>
  </si>
  <si>
    <t>De acuerdo con el comportamiento histórico del sistema productivo, se efectuó un análisis de sensibilidad del margen de utilidad obtenido en la producción de PAPA CAPIRO CUNDINAMARCA VILLA DE SAN DIEGO DE UBATE, frente a diferentes escenarios de variación de precios de venta en finca y rendimientos probables (kg/ha).</t>
  </si>
  <si>
    <t>Con un precio ponderado de COP $ 1.162/kg y con un rendimiento por hectárea de 24.000 kg por ciclo; el margen de utilidad obtenido en la producción de papas es del 28%.</t>
  </si>
  <si>
    <t>El precio mínimo ponderado para cubrir los costos de producción, con un rendimiento de 24.000 kg para todo el ciclo de producción, es COP $ 842/kg.</t>
  </si>
  <si>
    <t>El rendimiento mínimo por ha/ciclo para cubrir los costos de producción, con un precio ponderado de COP $ 1.162, es de 17.394 kg/ha para todo el ciclo.</t>
  </si>
  <si>
    <t>El siguiente cuadro presenta diferentes escenarios de rentabilidad para el sistema productivo de PAPA CAPIRO CUNDINAMARCA VILLA DE SAN DIEGO DE UBATE, con respecto a diferentes niveles de productividad (kg./ha.) y precios ($/kg.).</t>
  </si>
  <si>
    <t>De acuerdo con el comportamiento histórico del sistema productivo, se efectuó un análisis de sensibilidad del margen de utilidad obtenido en la producción de PAPA CAPIRO CUNDINAMARCA VILLA DE SAN DIEGO DE UBATE, frente a diferentes escenarios de variación de precios de venta en finca y rendimientos probables (t/ha)</t>
  </si>
  <si>
    <t>Con un precio ponderado de COP $$ 813/kg y con un rendimiento por hectárea de 24.000 kg por ciclo; el margen de utilidad obtenido en la producción de papas es del 6%.</t>
  </si>
  <si>
    <t>El precio mínimo ponderado para cubrir los costos de producción, con un rendimiento de 24.000 kg para todo el ciclo de producción, es COP $ 765/kg.</t>
  </si>
  <si>
    <t>El rendimiento mínimo por ha/ciclo para cubrir los costos de producción, con un precio ponderado de COP $ 813, es de 22.589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</si>
</sst>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Part.'!$AQ$41:$AQ$42</c:f>
              <c:numCache>
                <c:formatCode>_(* #,##0_);_(* \(#,##0\);_(* "-"_);_(@_)</c:formatCode>
                <c:ptCount val="2"/>
                <c:pt idx="0">
                  <c:v>18353710</c:v>
                </c:pt>
                <c:pt idx="1">
                  <c:v>20210637.014949843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Part.'!$AR$41:$AR$42</c:f>
              <c:numCache>
                <c:formatCode>_(* #,##0_);_(* \(#,##0\);_(* "-"_);_(@_)</c:formatCode>
                <c:ptCount val="2"/>
                <c:pt idx="0">
                  <c:v>8480000</c:v>
                </c:pt>
                <c:pt idx="1">
                  <c:v>10530981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Q4</c:v>
                </c:pt>
                <c:pt idx="1">
                  <c:v>2025 Q2</c:v>
                </c:pt>
              </c:strCache>
            </c:strRef>
          </c:cat>
          <c:val>
            <c:numRef>
              <c:f>'Análisis Comparativo y Part.'!$AS$41:$AS$42</c:f>
              <c:numCache>
                <c:formatCode>_(* #,##0_);_(* \(#,##0\);_(* "-"_);_(@_)</c:formatCode>
                <c:ptCount val="2"/>
                <c:pt idx="0">
                  <c:v>9873710</c:v>
                </c:pt>
                <c:pt idx="1">
                  <c:v>9679656.0149498414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Q4</c:v>
                </c:pt>
                <c:pt idx="1">
                  <c:v>2025 Q2</c:v>
                </c:pt>
              </c:strCache>
            </c:strRef>
          </c:cat>
          <c:val>
            <c:numRef>
              <c:f>Tortas!$H$36:$H$37</c:f>
              <c:numCache>
                <c:formatCode>0%</c:formatCode>
                <c:ptCount val="2"/>
                <c:pt idx="0">
                  <c:v>0.46203192705997859</c:v>
                </c:pt>
                <c:pt idx="1">
                  <c:v>0.5210613100522371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Q4</c:v>
                </c:pt>
                <c:pt idx="1">
                  <c:v>2025 Q2</c:v>
                </c:pt>
              </c:strCache>
            </c:strRef>
          </c:cat>
          <c:val>
            <c:numRef>
              <c:f>Tortas!$I$36:$I$37</c:f>
              <c:numCache>
                <c:formatCode>0%</c:formatCode>
                <c:ptCount val="2"/>
                <c:pt idx="0">
                  <c:v>0.53796807294002136</c:v>
                </c:pt>
                <c:pt idx="1">
                  <c:v>0.47893868994776279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376070</c:v>
                </c:pt>
                <c:pt idx="1">
                  <c:v>2716979</c:v>
                </c:pt>
                <c:pt idx="3">
                  <c:v>4283328</c:v>
                </c:pt>
                <c:pt idx="5">
                  <c:v>2270093.0149498419</c:v>
                </c:pt>
                <c:pt idx="6">
                  <c:v>0</c:v>
                </c:pt>
                <c:pt idx="7">
                  <c:v>0</c:v>
                </c:pt>
                <c:pt idx="8">
                  <c:v>33186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0"/>
              <c:delete val="1"/>
              <c:extLst>
                <c:ext xmlns:c15="http://schemas.microsoft.com/office/drawing/2012/chart" uri="{CE6537A1-D6FC-4f65-9D91-7224C49458BB}"/>
                <c:ext xmlns:c16="http://schemas.microsoft.com/office/drawing/2014/chart" uri="{C3380CC4-5D6E-409C-BE32-E72D297353CC}">
                  <c16:uniqueId val="{00000001-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0</c:v>
                </c:pt>
                <c:pt idx="1">
                  <c:v>1170000</c:v>
                </c:pt>
                <c:pt idx="2">
                  <c:v>4000000</c:v>
                </c:pt>
                <c:pt idx="3">
                  <c:v>450000</c:v>
                </c:pt>
                <c:pt idx="4">
                  <c:v>3592485</c:v>
                </c:pt>
                <c:pt idx="5">
                  <c:v>1228496</c:v>
                </c:pt>
                <c:pt idx="6">
                  <c:v>0</c:v>
                </c:pt>
                <c:pt idx="7">
                  <c:v>90000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Q4</c:v>
                </c:pt>
                <c:pt idx="1">
                  <c:v>2025 Q2</c:v>
                </c:pt>
              </c:strCache>
            </c:strRef>
          </c:cat>
          <c:val>
            <c:numRef>
              <c:f>'Análisis Comparativo y Part.'!$AW$41:$AW$42</c:f>
              <c:numCache>
                <c:formatCode>0%</c:formatCode>
                <c:ptCount val="2"/>
                <c:pt idx="0">
                  <c:v>0.46203192705997859</c:v>
                </c:pt>
                <c:pt idx="1">
                  <c:v>0.5210613100522371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Q4</c:v>
                </c:pt>
                <c:pt idx="1">
                  <c:v>2025 Q2</c:v>
                </c:pt>
              </c:strCache>
            </c:strRef>
          </c:cat>
          <c:val>
            <c:numRef>
              <c:f>'Análisis Comparativo y Part.'!$AX$41:$AX$42</c:f>
              <c:numCache>
                <c:formatCode>0%</c:formatCode>
                <c:ptCount val="2"/>
                <c:pt idx="0">
                  <c:v>0.53796807294002136</c:v>
                </c:pt>
                <c:pt idx="1">
                  <c:v>0.47893868994776279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0</c:v>
                </c:pt>
                <c:pt idx="1">
                  <c:v>936000</c:v>
                </c:pt>
                <c:pt idx="2">
                  <c:v>3200000</c:v>
                </c:pt>
                <c:pt idx="3">
                  <c:v>360000</c:v>
                </c:pt>
                <c:pt idx="4">
                  <c:v>2920000</c:v>
                </c:pt>
                <c:pt idx="5">
                  <c:v>992000</c:v>
                </c:pt>
                <c:pt idx="6">
                  <c:v>0</c:v>
                </c:pt>
                <c:pt idx="7">
                  <c:v>72000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584850</c:v>
                </c:pt>
                <c:pt idx="1">
                  <c:v>2604068</c:v>
                </c:pt>
                <c:pt idx="2">
                  <c:v>0</c:v>
                </c:pt>
                <c:pt idx="3">
                  <c:v>4114792</c:v>
                </c:pt>
                <c:pt idx="4">
                  <c:v>0</c:v>
                </c:pt>
                <c:pt idx="5">
                  <c:v>2540000</c:v>
                </c:pt>
                <c:pt idx="6">
                  <c:v>0</c:v>
                </c:pt>
                <c:pt idx="7">
                  <c:v>0</c:v>
                </c:pt>
                <c:pt idx="8">
                  <c:v>30000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0</c:v>
                </c:pt>
                <c:pt idx="1">
                  <c:v>1170000</c:v>
                </c:pt>
                <c:pt idx="2">
                  <c:v>4000000</c:v>
                </c:pt>
                <c:pt idx="3">
                  <c:v>450000</c:v>
                </c:pt>
                <c:pt idx="4">
                  <c:v>3592485</c:v>
                </c:pt>
                <c:pt idx="5">
                  <c:v>1228496</c:v>
                </c:pt>
                <c:pt idx="6">
                  <c:v>0</c:v>
                </c:pt>
                <c:pt idx="7">
                  <c:v>90000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376070</c:v>
                </c:pt>
                <c:pt idx="1">
                  <c:v>2716979</c:v>
                </c:pt>
                <c:pt idx="2">
                  <c:v>0</c:v>
                </c:pt>
                <c:pt idx="3">
                  <c:v>4283328</c:v>
                </c:pt>
                <c:pt idx="4">
                  <c:v>0</c:v>
                </c:pt>
                <c:pt idx="5">
                  <c:v>2270093.0149498419</c:v>
                </c:pt>
                <c:pt idx="6">
                  <c:v>0</c:v>
                </c:pt>
                <c:pt idx="7">
                  <c:v>0</c:v>
                </c:pt>
                <c:pt idx="8">
                  <c:v>33186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Tortas!$B$36:$B$37</c:f>
              <c:numCache>
                <c:formatCode>_(* #,##0_);_(* \(#,##0\);_(* "-"_);_(@_)</c:formatCode>
                <c:ptCount val="2"/>
                <c:pt idx="0">
                  <c:v>18353710</c:v>
                </c:pt>
                <c:pt idx="1">
                  <c:v>20210637.014949843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Tortas!$C$36:$C$37</c:f>
              <c:numCache>
                <c:formatCode>_(* #,##0_);_(* \(#,##0\);_(* "-"_);_(@_)</c:formatCode>
                <c:ptCount val="2"/>
                <c:pt idx="0">
                  <c:v>8480000</c:v>
                </c:pt>
                <c:pt idx="1">
                  <c:v>10530981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Q4</c:v>
                </c:pt>
                <c:pt idx="1">
                  <c:v>2025 Q2</c:v>
                </c:pt>
              </c:strCache>
            </c:strRef>
          </c:cat>
          <c:val>
            <c:numRef>
              <c:f>Tortas!$D$36:$D$37</c:f>
              <c:numCache>
                <c:formatCode>_(* #,##0_);_(* \(#,##0\);_(* "-"_);_(@_)</c:formatCode>
                <c:ptCount val="2"/>
                <c:pt idx="0">
                  <c:v>9873710</c:v>
                </c:pt>
                <c:pt idx="1">
                  <c:v>9679656.0149498414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3592.49</v>
      </c>
      <c r="C7" s="22">
        <v>6938.5</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10530.98</v>
      </c>
      <c r="AH7" s="23">
        <v>0.52106131005223721</v>
      </c>
    </row>
    <row r="8" spans="1:34" x14ac:dyDescent="0.3">
      <c r="A8" s="5" t="s">
        <v>122</v>
      </c>
      <c r="B8" s="22">
        <v>0</v>
      </c>
      <c r="C8" s="22">
        <v>9679.66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9679.66</v>
      </c>
      <c r="AH8" s="23">
        <v>0.4789386899477629</v>
      </c>
    </row>
    <row r="9" spans="1:34" x14ac:dyDescent="0.3">
      <c r="A9" s="9" t="s">
        <v>121</v>
      </c>
      <c r="B9" s="22">
        <v>3592.49</v>
      </c>
      <c r="C9" s="22">
        <v>16618.150000000001</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20210.64</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14000</v>
      </c>
      <c r="AH11" s="28"/>
    </row>
    <row r="12" spans="1:34" x14ac:dyDescent="0.3">
      <c r="A12" s="5" t="s">
        <v>20</v>
      </c>
      <c r="B12" s="24"/>
      <c r="C12" s="24">
        <v>8000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8000</v>
      </c>
      <c r="AH12" s="28"/>
    </row>
    <row r="13" spans="1:34" x14ac:dyDescent="0.3">
      <c r="A13" s="5" t="s">
        <v>19</v>
      </c>
      <c r="B13" s="24"/>
      <c r="C13" s="24">
        <v>2000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2000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1.43</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1.43</v>
      </c>
      <c r="AH15" s="28"/>
    </row>
    <row r="16" spans="1:34" x14ac:dyDescent="0.3">
      <c r="A16" s="5" t="s">
        <v>16</v>
      </c>
      <c r="B16" s="25"/>
      <c r="C16" s="25">
        <v>0.85799999999999998</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0.85799999999999998</v>
      </c>
      <c r="AH16" s="28"/>
    </row>
    <row r="17" spans="1:34" x14ac:dyDescent="0.3">
      <c r="A17" s="5" t="s">
        <v>15</v>
      </c>
      <c r="B17" s="25"/>
      <c r="C17" s="25">
        <v>0.501</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0.501</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27886</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27886</v>
      </c>
      <c r="AH19" s="28"/>
    </row>
    <row r="20" spans="1:34" x14ac:dyDescent="0.3">
      <c r="A20" s="3" t="s">
        <v>12</v>
      </c>
      <c r="B20" s="26">
        <v>-3592.49</v>
      </c>
      <c r="C20" s="26">
        <v>11267.85</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7675.36</v>
      </c>
      <c r="AH20" s="31"/>
    </row>
    <row r="21" spans="1:34" x14ac:dyDescent="0.3">
      <c r="J21" s="19"/>
      <c r="AG21" s="88">
        <v>0.37976848425770471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8480</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8480</v>
      </c>
      <c r="AH121" s="71">
        <v>0.46203192705997864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9873.7099999999991</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9873.7099999999991</v>
      </c>
      <c r="AH122" s="71">
        <v>0.53796807294002136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18353.71</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18353.71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14000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8000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8000</v>
      </c>
      <c r="AH126" s="63"/>
    </row>
    <row r="127" spans="1:62" s="21" customFormat="1" x14ac:dyDescent="0.3">
      <c r="A127" s="68" t="s">
        <v>19</v>
      </c>
      <c r="B127" s="73"/>
      <c r="C127" s="73">
        <v>2000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2000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v>
      </c>
      <c r="D129" s="74">
        <v>1</v>
      </c>
      <c r="E129" s="74">
        <v>1</v>
      </c>
      <c r="F129" s="74">
        <v>1</v>
      </c>
      <c r="G129" s="74">
        <v>1</v>
      </c>
      <c r="H129" s="100">
        <v>1</v>
      </c>
      <c r="I129" s="74">
        <v>1</v>
      </c>
      <c r="J129" s="74">
        <v>1</v>
      </c>
      <c r="K129" s="74">
        <v>1</v>
      </c>
      <c r="L129" s="74">
        <v>1</v>
      </c>
      <c r="M129" s="74">
        <v>1</v>
      </c>
      <c r="N129" s="74">
        <v>1</v>
      </c>
      <c r="O129" s="74">
        <v>1</v>
      </c>
      <c r="P129" s="74">
        <v>1</v>
      </c>
      <c r="Q129" s="74">
        <v>1</v>
      </c>
      <c r="R129" s="74">
        <v>1</v>
      </c>
      <c r="S129" s="74">
        <v>1</v>
      </c>
      <c r="T129" s="74">
        <v>1</v>
      </c>
      <c r="U129" s="74">
        <v>1</v>
      </c>
      <c r="V129" s="74">
        <v>1</v>
      </c>
      <c r="W129" s="74">
        <v>1</v>
      </c>
      <c r="X129" s="74">
        <v>1</v>
      </c>
      <c r="Y129" s="74">
        <v>1</v>
      </c>
      <c r="Z129" s="74">
        <v>1</v>
      </c>
      <c r="AA129" s="74">
        <v>1</v>
      </c>
      <c r="AB129" s="74">
        <v>1</v>
      </c>
      <c r="AC129" s="74">
        <v>1</v>
      </c>
      <c r="AD129" s="74">
        <v>1</v>
      </c>
      <c r="AE129" s="74">
        <v>1</v>
      </c>
      <c r="AF129" s="74">
        <v>1</v>
      </c>
      <c r="AG129" s="74">
        <v>1</v>
      </c>
      <c r="AH129" s="63"/>
    </row>
    <row r="130" spans="1:40" s="21" customFormat="1" x14ac:dyDescent="0.3">
      <c r="A130" s="68" t="s">
        <v>16</v>
      </c>
      <c r="B130" s="74"/>
      <c r="C130" s="74">
        <v>0.6</v>
      </c>
      <c r="D130" s="74">
        <v>0.6</v>
      </c>
      <c r="E130" s="74">
        <v>0.6</v>
      </c>
      <c r="F130" s="74">
        <v>0.6</v>
      </c>
      <c r="G130" s="74">
        <v>0.6</v>
      </c>
      <c r="H130" s="74">
        <v>0.6</v>
      </c>
      <c r="I130" s="74">
        <v>0.6</v>
      </c>
      <c r="J130" s="74">
        <v>0.6</v>
      </c>
      <c r="K130" s="74">
        <v>0.6</v>
      </c>
      <c r="L130" s="74">
        <v>0.6</v>
      </c>
      <c r="M130" s="74">
        <v>0.6</v>
      </c>
      <c r="N130" s="74">
        <v>0.6</v>
      </c>
      <c r="O130" s="74">
        <v>0.6</v>
      </c>
      <c r="P130" s="74">
        <v>0.6</v>
      </c>
      <c r="Q130" s="74">
        <v>0.6</v>
      </c>
      <c r="R130" s="74">
        <v>0.6</v>
      </c>
      <c r="S130" s="74">
        <v>0.6</v>
      </c>
      <c r="T130" s="74">
        <v>0.6</v>
      </c>
      <c r="U130" s="74">
        <v>0.6</v>
      </c>
      <c r="V130" s="74">
        <v>0.6</v>
      </c>
      <c r="W130" s="74">
        <v>0.6</v>
      </c>
      <c r="X130" s="74">
        <v>0.6</v>
      </c>
      <c r="Y130" s="74">
        <v>0.6</v>
      </c>
      <c r="Z130" s="74">
        <v>0.6</v>
      </c>
      <c r="AA130" s="74">
        <v>0.6</v>
      </c>
      <c r="AB130" s="74">
        <v>0.6</v>
      </c>
      <c r="AC130" s="74">
        <v>0.6</v>
      </c>
      <c r="AD130" s="74">
        <v>0.6</v>
      </c>
      <c r="AE130" s="74">
        <v>0.6</v>
      </c>
      <c r="AF130" s="74">
        <v>0.6</v>
      </c>
      <c r="AG130" s="74">
        <v>0.6</v>
      </c>
      <c r="AH130" s="63"/>
    </row>
    <row r="131" spans="1:40" s="21" customFormat="1" x14ac:dyDescent="0.3">
      <c r="A131" s="68" t="s">
        <v>15</v>
      </c>
      <c r="B131" s="74"/>
      <c r="C131" s="74">
        <v>0.35</v>
      </c>
      <c r="D131" s="74">
        <v>0.35</v>
      </c>
      <c r="E131" s="74">
        <v>0.35</v>
      </c>
      <c r="F131" s="74">
        <v>0.35</v>
      </c>
      <c r="G131" s="74">
        <v>0.35</v>
      </c>
      <c r="H131" s="74">
        <v>0.35</v>
      </c>
      <c r="I131" s="74">
        <v>0.35</v>
      </c>
      <c r="J131" s="74">
        <v>0.35</v>
      </c>
      <c r="K131" s="74">
        <v>0.35</v>
      </c>
      <c r="L131" s="74">
        <v>0.35</v>
      </c>
      <c r="M131" s="74">
        <v>0.35</v>
      </c>
      <c r="N131" s="74">
        <v>0.35</v>
      </c>
      <c r="O131" s="74">
        <v>0.35</v>
      </c>
      <c r="P131" s="74">
        <v>0.35</v>
      </c>
      <c r="Q131" s="74">
        <v>0.35</v>
      </c>
      <c r="R131" s="74">
        <v>0.35</v>
      </c>
      <c r="S131" s="74">
        <v>0.35</v>
      </c>
      <c r="T131" s="74">
        <v>0.35</v>
      </c>
      <c r="U131" s="74">
        <v>0.35</v>
      </c>
      <c r="V131" s="74">
        <v>0.35</v>
      </c>
      <c r="W131" s="74">
        <v>0.35</v>
      </c>
      <c r="X131" s="74">
        <v>0.35</v>
      </c>
      <c r="Y131" s="74">
        <v>0.35</v>
      </c>
      <c r="Z131" s="74">
        <v>0.35</v>
      </c>
      <c r="AA131" s="74">
        <v>0.35</v>
      </c>
      <c r="AB131" s="74">
        <v>0.35</v>
      </c>
      <c r="AC131" s="74">
        <v>0.35</v>
      </c>
      <c r="AD131" s="74">
        <v>0.35</v>
      </c>
      <c r="AE131" s="74">
        <v>0.35</v>
      </c>
      <c r="AF131" s="74">
        <v>0.35</v>
      </c>
      <c r="AG131" s="74">
        <v>0.35</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19500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19500</v>
      </c>
      <c r="AH133" s="63"/>
    </row>
    <row r="134" spans="1:40" s="21" customFormat="1" x14ac:dyDescent="0.3">
      <c r="A134" s="66" t="s">
        <v>12</v>
      </c>
      <c r="B134" s="70"/>
      <c r="C134" s="70">
        <v>1146.29</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1146.29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0</v>
      </c>
      <c r="AY8" s="21" t="s">
        <v>4</v>
      </c>
      <c r="AZ8" s="109">
        <v>584850</v>
      </c>
    </row>
    <row r="9" spans="1:59" ht="14.5" customHeight="1" x14ac:dyDescent="0.3">
      <c r="A9" s="19"/>
      <c r="B9" s="139"/>
      <c r="C9" s="139"/>
      <c r="D9" s="139"/>
      <c r="E9" s="139"/>
      <c r="F9" s="139"/>
      <c r="G9" s="139"/>
      <c r="H9" s="139"/>
      <c r="I9" s="139"/>
      <c r="J9" s="37"/>
      <c r="AP9" s="21" t="s">
        <v>8</v>
      </c>
      <c r="AQ9" s="109">
        <v>936000</v>
      </c>
      <c r="AY9" s="21" t="s">
        <v>8</v>
      </c>
      <c r="AZ9" s="109">
        <v>2604068</v>
      </c>
    </row>
    <row r="10" spans="1:59" ht="14.5" customHeight="1" x14ac:dyDescent="0.3">
      <c r="A10" s="19"/>
      <c r="B10" s="139"/>
      <c r="C10" s="139"/>
      <c r="D10" s="139"/>
      <c r="E10" s="139"/>
      <c r="F10" s="139"/>
      <c r="G10" s="139"/>
      <c r="H10" s="139"/>
      <c r="I10" s="139"/>
      <c r="J10" s="37"/>
      <c r="AP10" s="21" t="s">
        <v>9</v>
      </c>
      <c r="AQ10" s="109">
        <v>3200000</v>
      </c>
      <c r="AY10" s="21" t="s">
        <v>9</v>
      </c>
      <c r="AZ10" s="109">
        <v>0</v>
      </c>
    </row>
    <row r="11" spans="1:59" ht="14.5" customHeight="1" x14ac:dyDescent="0.3">
      <c r="A11" s="19"/>
      <c r="B11" s="76" t="s">
        <v>114</v>
      </c>
      <c r="C11" s="76"/>
      <c r="D11" s="76"/>
      <c r="E11" s="76"/>
      <c r="F11" s="76"/>
      <c r="G11" s="76"/>
      <c r="H11" s="76"/>
      <c r="I11" s="76"/>
      <c r="J11" s="19"/>
      <c r="AP11" s="21" t="s">
        <v>7</v>
      </c>
      <c r="AQ11" s="109">
        <v>360000</v>
      </c>
      <c r="AY11" s="21" t="s">
        <v>7</v>
      </c>
      <c r="AZ11" s="109">
        <v>4114792</v>
      </c>
    </row>
    <row r="12" spans="1:59" ht="14.5" customHeight="1" x14ac:dyDescent="0.3">
      <c r="A12" s="19"/>
      <c r="B12" s="76"/>
      <c r="C12" s="76"/>
      <c r="D12" s="76"/>
      <c r="E12" s="76"/>
      <c r="F12" s="76"/>
      <c r="G12" s="76"/>
      <c r="H12" s="76"/>
      <c r="I12" s="76"/>
      <c r="J12" s="19"/>
      <c r="AP12" s="21" t="s">
        <v>3</v>
      </c>
      <c r="AQ12" s="109">
        <v>2920000</v>
      </c>
      <c r="AY12" s="21" t="s">
        <v>3</v>
      </c>
      <c r="AZ12" s="109">
        <v>0</v>
      </c>
    </row>
    <row r="13" spans="1:59" ht="14.5" customHeight="1" x14ac:dyDescent="0.3">
      <c r="A13" s="19"/>
      <c r="B13" s="76"/>
      <c r="C13" s="76"/>
      <c r="D13" s="76"/>
      <c r="E13" s="76"/>
      <c r="F13" s="76"/>
      <c r="G13" s="76"/>
      <c r="H13" s="76"/>
      <c r="I13" s="76"/>
      <c r="J13" s="19"/>
      <c r="AP13" s="21" t="s">
        <v>6</v>
      </c>
      <c r="AQ13" s="109">
        <v>992000</v>
      </c>
      <c r="AY13" s="21" t="s">
        <v>6</v>
      </c>
      <c r="AZ13" s="109">
        <v>2540000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72000</v>
      </c>
      <c r="AY17" s="21" t="s">
        <v>60</v>
      </c>
      <c r="AZ17" s="109">
        <v>0</v>
      </c>
    </row>
    <row r="18" spans="1:59" x14ac:dyDescent="0.3">
      <c r="A18" s="19"/>
      <c r="B18" s="19"/>
      <c r="C18" s="19"/>
      <c r="D18" s="19"/>
      <c r="E18" s="19"/>
      <c r="F18" s="19"/>
      <c r="G18" s="19"/>
      <c r="H18" s="19"/>
      <c r="I18" s="19"/>
      <c r="J18" s="19"/>
      <c r="AP18" s="21" t="s">
        <v>10</v>
      </c>
      <c r="AQ18" s="109">
        <v>0</v>
      </c>
      <c r="AY18" s="21" t="s">
        <v>10</v>
      </c>
      <c r="AZ18" s="109">
        <v>30000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8480000</v>
      </c>
      <c r="AY20" s="107" t="s">
        <v>77</v>
      </c>
      <c r="AZ20" s="110">
        <v>9873710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0</v>
      </c>
      <c r="AY27" s="21" t="s">
        <v>4</v>
      </c>
      <c r="AZ27" s="109">
        <v>376070</v>
      </c>
    </row>
    <row r="28" spans="1:59" x14ac:dyDescent="0.3">
      <c r="A28" s="19"/>
      <c r="B28" s="19"/>
      <c r="C28" s="19"/>
      <c r="D28" s="19"/>
      <c r="E28" s="19"/>
      <c r="F28" s="19"/>
      <c r="G28" s="19"/>
      <c r="H28" s="19"/>
      <c r="I28" s="19"/>
      <c r="J28" s="19"/>
      <c r="AP28" s="21" t="s">
        <v>8</v>
      </c>
      <c r="AQ28" s="109">
        <v>1170000</v>
      </c>
      <c r="AY28" s="21" t="s">
        <v>8</v>
      </c>
      <c r="AZ28" s="109">
        <v>2716979</v>
      </c>
    </row>
    <row r="29" spans="1:59" ht="14.5" customHeight="1" x14ac:dyDescent="0.3">
      <c r="A29" s="19"/>
      <c r="B29" s="19"/>
      <c r="C29" s="19"/>
      <c r="D29" s="19"/>
      <c r="E29" s="19"/>
      <c r="F29" s="19"/>
      <c r="G29" s="19"/>
      <c r="H29" s="19"/>
      <c r="I29" s="19"/>
      <c r="J29" s="19"/>
      <c r="AP29" s="21" t="s">
        <v>9</v>
      </c>
      <c r="AQ29" s="109">
        <v>4000000</v>
      </c>
      <c r="AY29" s="21" t="s">
        <v>9</v>
      </c>
      <c r="AZ29" s="109"/>
    </row>
    <row r="30" spans="1:59" x14ac:dyDescent="0.3">
      <c r="A30" s="19"/>
      <c r="B30" s="19"/>
      <c r="C30" s="19"/>
      <c r="D30" s="19"/>
      <c r="E30" s="19"/>
      <c r="F30" s="19"/>
      <c r="G30" s="19"/>
      <c r="H30" s="19"/>
      <c r="I30" s="19"/>
      <c r="J30" s="19"/>
      <c r="AP30" s="21" t="s">
        <v>7</v>
      </c>
      <c r="AQ30" s="109">
        <v>450000</v>
      </c>
      <c r="AY30" s="21" t="s">
        <v>7</v>
      </c>
      <c r="AZ30" s="109">
        <v>4283328</v>
      </c>
    </row>
    <row r="31" spans="1:59" x14ac:dyDescent="0.3">
      <c r="A31" s="19"/>
      <c r="B31" s="19"/>
      <c r="C31" s="19"/>
      <c r="D31" s="19"/>
      <c r="E31" s="19"/>
      <c r="F31" s="19"/>
      <c r="G31" s="19"/>
      <c r="H31" s="19"/>
      <c r="I31" s="19"/>
      <c r="J31" s="19"/>
      <c r="AP31" s="21" t="s">
        <v>3</v>
      </c>
      <c r="AQ31" s="109">
        <v>3592485</v>
      </c>
      <c r="AY31" s="21" t="s">
        <v>3</v>
      </c>
      <c r="AZ31" s="109"/>
    </row>
    <row r="32" spans="1:59" ht="14.5" customHeight="1" x14ac:dyDescent="0.3">
      <c r="A32" s="19"/>
      <c r="B32" s="19"/>
      <c r="C32" s="19"/>
      <c r="D32" s="19"/>
      <c r="E32" s="19"/>
      <c r="F32" s="19"/>
      <c r="G32" s="19"/>
      <c r="H32" s="19"/>
      <c r="I32" s="19"/>
      <c r="J32" s="19"/>
      <c r="AP32" s="21" t="s">
        <v>6</v>
      </c>
      <c r="AQ32" s="109">
        <v>1228496</v>
      </c>
      <c r="AY32" s="21" t="s">
        <v>6</v>
      </c>
      <c r="AZ32" s="109">
        <v>2270093.0149498419</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90000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33186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10530981</v>
      </c>
      <c r="AY37" s="107" t="s">
        <v>77</v>
      </c>
      <c r="AZ37" s="110">
        <v>9679656.0149498414</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18353710</v>
      </c>
      <c r="AR41" s="111">
        <v>8480000</v>
      </c>
      <c r="AS41" s="111">
        <v>9873710</v>
      </c>
      <c r="AV41" s="21" t="s">
        <v>128</v>
      </c>
      <c r="AW41" s="88">
        <v>0.46203192705997859</v>
      </c>
      <c r="AX41" s="88">
        <v>0.53796807294002136</v>
      </c>
    </row>
    <row r="42" spans="1:56" x14ac:dyDescent="0.3">
      <c r="A42" s="19"/>
      <c r="B42" s="38"/>
      <c r="C42" s="38"/>
      <c r="D42" s="38"/>
      <c r="E42" s="38"/>
      <c r="F42" s="38"/>
      <c r="G42" s="38"/>
      <c r="H42" s="38"/>
      <c r="I42" s="38"/>
      <c r="J42" s="19"/>
      <c r="AP42" s="21" t="s">
        <v>127</v>
      </c>
      <c r="AQ42" s="111">
        <v>20210637.014949843</v>
      </c>
      <c r="AR42" s="111">
        <v>10530981</v>
      </c>
      <c r="AS42" s="111">
        <v>9679656.0149498414</v>
      </c>
      <c r="AV42" s="21" t="s">
        <v>127</v>
      </c>
      <c r="AW42" s="88">
        <v>0.5210613100522371</v>
      </c>
      <c r="AX42" s="88">
        <v>0.47893868994776279</v>
      </c>
    </row>
    <row r="43" spans="1:56" x14ac:dyDescent="0.3">
      <c r="A43" s="19"/>
      <c r="B43" s="19"/>
      <c r="C43" s="19"/>
      <c r="D43" s="19"/>
      <c r="E43" s="19"/>
      <c r="F43" s="19"/>
      <c r="G43" s="19"/>
      <c r="H43" s="19"/>
      <c r="I43" s="19"/>
      <c r="J43" s="19"/>
      <c r="BD43" s="112">
        <v>5807793608969.9053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0.27524062253460518</v>
      </c>
    </row>
    <row r="54" spans="1:55" x14ac:dyDescent="0.3">
      <c r="A54" s="19"/>
      <c r="B54" s="19"/>
      <c r="C54" s="19"/>
      <c r="D54" s="19"/>
      <c r="E54" s="19"/>
      <c r="F54" s="19"/>
      <c r="G54" s="19"/>
      <c r="H54" s="19"/>
      <c r="I54" s="19"/>
      <c r="J54" s="19"/>
      <c r="BA54" s="21" t="s">
        <v>88</v>
      </c>
      <c r="BC54" s="114">
        <v>5.8784102564102561E-2</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18353710</v>
      </c>
    </row>
    <row r="57" spans="1:55" ht="15" thickTop="1" thickBot="1" x14ac:dyDescent="0.35">
      <c r="A57" s="19"/>
      <c r="B57" s="19"/>
      <c r="C57" s="19"/>
      <c r="D57" s="19"/>
      <c r="E57" s="19"/>
      <c r="F57" s="19"/>
      <c r="G57" s="19"/>
      <c r="H57" s="19"/>
      <c r="I57" s="19"/>
      <c r="J57" s="19"/>
      <c r="BA57" s="116" t="s">
        <v>83</v>
      </c>
      <c r="BB57" s="116"/>
      <c r="BC57" s="117">
        <v>45274</v>
      </c>
    </row>
    <row r="58" spans="1:55" ht="15" thickTop="1" thickBot="1" x14ac:dyDescent="0.35">
      <c r="A58" s="19"/>
      <c r="B58" s="19"/>
      <c r="C58" s="19"/>
      <c r="D58" s="19"/>
      <c r="E58" s="19"/>
      <c r="F58" s="19"/>
      <c r="G58" s="19"/>
      <c r="H58" s="19"/>
      <c r="I58" s="19"/>
      <c r="J58" s="19"/>
      <c r="BA58" s="116" t="s">
        <v>84</v>
      </c>
      <c r="BB58" s="116"/>
      <c r="BC58" s="118">
        <v>1.1011744772555436</v>
      </c>
    </row>
    <row r="59" spans="1:55" ht="15" thickTop="1" thickBot="1" x14ac:dyDescent="0.35">
      <c r="A59" s="19"/>
      <c r="B59" s="19"/>
      <c r="C59" s="19"/>
      <c r="D59" s="19"/>
      <c r="E59" s="19"/>
      <c r="F59" s="19"/>
      <c r="G59" s="19"/>
      <c r="H59" s="19"/>
      <c r="I59" s="19"/>
      <c r="J59" s="19"/>
      <c r="BA59" s="115" t="s">
        <v>85</v>
      </c>
      <c r="BB59" s="115" t="s">
        <v>65</v>
      </c>
      <c r="BC59" s="113">
        <v>19500</v>
      </c>
    </row>
    <row r="60" spans="1:55" ht="15" thickTop="1" thickBot="1" x14ac:dyDescent="0.35">
      <c r="A60" s="19"/>
      <c r="B60" s="19"/>
      <c r="C60" s="19"/>
      <c r="D60" s="19"/>
      <c r="E60" s="19"/>
      <c r="F60" s="19"/>
      <c r="G60" s="19"/>
      <c r="H60" s="19"/>
      <c r="I60" s="62" t="s">
        <v>113</v>
      </c>
      <c r="J60" s="19"/>
      <c r="BA60" s="116" t="s">
        <v>86</v>
      </c>
      <c r="BB60" s="116"/>
      <c r="BC60" s="118">
        <v>1.4300512820512821</v>
      </c>
    </row>
    <row r="61" spans="1:55" ht="15" thickTop="1" thickBot="1" x14ac:dyDescent="0.35">
      <c r="A61" s="19"/>
      <c r="B61" s="19"/>
      <c r="C61" s="19"/>
      <c r="D61" s="19"/>
      <c r="E61" s="19"/>
      <c r="F61" s="19"/>
      <c r="G61" s="19"/>
      <c r="H61" s="19"/>
      <c r="I61" s="19"/>
      <c r="J61" s="19"/>
      <c r="BA61" s="115" t="s">
        <v>85</v>
      </c>
      <c r="BB61" s="115" t="s">
        <v>65</v>
      </c>
      <c r="BC61" s="113">
        <v>27886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0</v>
      </c>
      <c r="J5" t="s">
        <v>4</v>
      </c>
      <c r="K5" s="1">
        <v>584850</v>
      </c>
      <c r="S5" s="142"/>
      <c r="T5" s="142"/>
      <c r="U5" s="142"/>
      <c r="V5" s="142"/>
      <c r="W5" s="142"/>
      <c r="X5" s="142"/>
      <c r="Y5" s="142"/>
      <c r="Z5" s="142"/>
    </row>
    <row r="6" spans="1:27" x14ac:dyDescent="0.35">
      <c r="A6" t="s">
        <v>8</v>
      </c>
      <c r="B6" s="1">
        <v>936000</v>
      </c>
      <c r="J6" t="s">
        <v>8</v>
      </c>
      <c r="K6" s="1">
        <v>2604068</v>
      </c>
      <c r="S6" s="142"/>
      <c r="T6" s="142"/>
      <c r="U6" s="142"/>
      <c r="V6" s="142"/>
      <c r="W6" s="142"/>
      <c r="X6" s="142"/>
      <c r="Y6" s="142"/>
      <c r="Z6" s="142"/>
      <c r="AA6" s="18"/>
    </row>
    <row r="7" spans="1:27" x14ac:dyDescent="0.35">
      <c r="A7" t="s">
        <v>9</v>
      </c>
      <c r="B7" s="1">
        <v>3200000</v>
      </c>
      <c r="J7" t="s">
        <v>9</v>
      </c>
      <c r="K7" s="1">
        <v>0</v>
      </c>
      <c r="S7" s="142"/>
      <c r="T7" s="142"/>
      <c r="U7" s="142"/>
      <c r="V7" s="142"/>
      <c r="W7" s="142"/>
      <c r="X7" s="142"/>
      <c r="Y7" s="142"/>
      <c r="Z7" s="142"/>
      <c r="AA7" s="18"/>
    </row>
    <row r="8" spans="1:27" x14ac:dyDescent="0.35">
      <c r="A8" t="s">
        <v>7</v>
      </c>
      <c r="B8" s="1">
        <v>360000</v>
      </c>
      <c r="J8" t="s">
        <v>7</v>
      </c>
      <c r="K8" s="1">
        <v>4114792</v>
      </c>
      <c r="S8" s="142"/>
      <c r="T8" s="142"/>
      <c r="U8" s="142"/>
      <c r="V8" s="142"/>
      <c r="W8" s="142"/>
      <c r="X8" s="142"/>
      <c r="Y8" s="142"/>
      <c r="Z8" s="142"/>
    </row>
    <row r="9" spans="1:27" x14ac:dyDescent="0.35">
      <c r="A9" t="s">
        <v>3</v>
      </c>
      <c r="B9" s="1">
        <v>2920000</v>
      </c>
      <c r="J9" t="s">
        <v>3</v>
      </c>
      <c r="K9" s="1">
        <v>0</v>
      </c>
      <c r="S9" s="142"/>
      <c r="T9" s="142"/>
      <c r="U9" s="142"/>
      <c r="V9" s="142"/>
      <c r="W9" s="142"/>
      <c r="X9" s="142"/>
      <c r="Y9" s="142"/>
      <c r="Z9" s="142"/>
    </row>
    <row r="10" spans="1:27" x14ac:dyDescent="0.35">
      <c r="A10" t="s">
        <v>6</v>
      </c>
      <c r="B10" s="1">
        <v>992000</v>
      </c>
      <c r="J10" t="s">
        <v>6</v>
      </c>
      <c r="K10" s="1">
        <v>2540000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72000</v>
      </c>
      <c r="J12" t="s">
        <v>60</v>
      </c>
      <c r="K12" s="1">
        <v>0</v>
      </c>
    </row>
    <row r="13" spans="1:27" x14ac:dyDescent="0.35">
      <c r="A13" t="s">
        <v>10</v>
      </c>
      <c r="B13" s="1">
        <v>0</v>
      </c>
      <c r="J13" t="s">
        <v>10</v>
      </c>
      <c r="K13" s="1">
        <v>30000</v>
      </c>
    </row>
    <row r="14" spans="1:27" x14ac:dyDescent="0.35">
      <c r="A14" t="s">
        <v>76</v>
      </c>
      <c r="B14" s="1">
        <v>0</v>
      </c>
      <c r="J14" t="s">
        <v>76</v>
      </c>
      <c r="K14" s="1">
        <v>0</v>
      </c>
    </row>
    <row r="15" spans="1:27" x14ac:dyDescent="0.35">
      <c r="A15" s="12" t="s">
        <v>77</v>
      </c>
      <c r="B15" s="13">
        <v>8480000</v>
      </c>
      <c r="J15" s="12" t="s">
        <v>77</v>
      </c>
      <c r="K15" s="13">
        <v>9873710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0</v>
      </c>
      <c r="J22" t="s">
        <v>4</v>
      </c>
      <c r="K22" s="1">
        <v>376070</v>
      </c>
      <c r="S22" s="142"/>
      <c r="T22" s="142"/>
      <c r="U22" s="142"/>
      <c r="V22" s="142"/>
      <c r="W22" s="142"/>
      <c r="X22" s="142"/>
      <c r="Y22" s="142"/>
      <c r="Z22" s="142"/>
    </row>
    <row r="23" spans="1:26" x14ac:dyDescent="0.35">
      <c r="A23" t="s">
        <v>8</v>
      </c>
      <c r="B23" s="1">
        <v>1170000</v>
      </c>
      <c r="J23" t="s">
        <v>8</v>
      </c>
      <c r="K23" s="1">
        <v>2716979</v>
      </c>
      <c r="S23" s="142"/>
      <c r="T23" s="142"/>
      <c r="U23" s="142"/>
      <c r="V23" s="142"/>
      <c r="W23" s="142"/>
      <c r="X23" s="142"/>
      <c r="Y23" s="142"/>
      <c r="Z23" s="142"/>
    </row>
    <row r="24" spans="1:26" ht="14.5" customHeight="1" x14ac:dyDescent="0.35">
      <c r="A24" t="s">
        <v>9</v>
      </c>
      <c r="B24" s="1">
        <v>4000000</v>
      </c>
      <c r="J24" t="s">
        <v>9</v>
      </c>
      <c r="K24" s="1">
        <v>0</v>
      </c>
      <c r="S24" s="142"/>
      <c r="T24" s="142"/>
      <c r="U24" s="142"/>
      <c r="V24" s="142"/>
      <c r="W24" s="142"/>
      <c r="X24" s="142"/>
      <c r="Y24" s="142"/>
      <c r="Z24" s="142"/>
    </row>
    <row r="25" spans="1:26" x14ac:dyDescent="0.35">
      <c r="A25" t="s">
        <v>7</v>
      </c>
      <c r="B25" s="1">
        <v>450000</v>
      </c>
      <c r="J25" t="s">
        <v>7</v>
      </c>
      <c r="K25" s="1">
        <v>4283328</v>
      </c>
      <c r="S25" s="142"/>
      <c r="T25" s="142"/>
      <c r="U25" s="142"/>
      <c r="V25" s="142"/>
      <c r="W25" s="142"/>
      <c r="X25" s="142"/>
      <c r="Y25" s="142"/>
      <c r="Z25" s="142"/>
    </row>
    <row r="26" spans="1:26" ht="14.5" customHeight="1" x14ac:dyDescent="0.35">
      <c r="A26" t="s">
        <v>3</v>
      </c>
      <c r="B26" s="1">
        <v>3592485</v>
      </c>
      <c r="J26" t="s">
        <v>3</v>
      </c>
      <c r="K26" s="1">
        <v>0</v>
      </c>
      <c r="S26" s="142"/>
      <c r="T26" s="142"/>
      <c r="U26" s="142"/>
      <c r="V26" s="142"/>
      <c r="W26" s="142"/>
      <c r="X26" s="142"/>
      <c r="Y26" s="142"/>
      <c r="Z26" s="142"/>
    </row>
    <row r="27" spans="1:26" x14ac:dyDescent="0.35">
      <c r="A27" t="s">
        <v>6</v>
      </c>
      <c r="B27" s="1">
        <v>1228496</v>
      </c>
      <c r="J27" t="s">
        <v>6</v>
      </c>
      <c r="K27" s="1">
        <v>2270093.0149498419</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90000</v>
      </c>
      <c r="J29" t="s">
        <v>60</v>
      </c>
      <c r="K29" s="1">
        <v>0</v>
      </c>
    </row>
    <row r="30" spans="1:26" x14ac:dyDescent="0.35">
      <c r="A30" t="s">
        <v>10</v>
      </c>
      <c r="B30" s="1">
        <v>0</v>
      </c>
      <c r="J30" t="s">
        <v>10</v>
      </c>
      <c r="K30" s="1">
        <v>33186</v>
      </c>
    </row>
    <row r="31" spans="1:26" x14ac:dyDescent="0.35">
      <c r="A31" t="s">
        <v>76</v>
      </c>
      <c r="B31" s="1">
        <v>0</v>
      </c>
      <c r="J31" t="s">
        <v>76</v>
      </c>
      <c r="K31" s="1">
        <v>0</v>
      </c>
    </row>
    <row r="32" spans="1:26" x14ac:dyDescent="0.35">
      <c r="A32" s="12" t="s">
        <v>77</v>
      </c>
      <c r="B32" s="13">
        <v>10530981</v>
      </c>
      <c r="J32" s="12" t="s">
        <v>77</v>
      </c>
      <c r="K32" s="13">
        <v>9679656.0149498414</v>
      </c>
    </row>
    <row r="35" spans="1:15" x14ac:dyDescent="0.35">
      <c r="B35" t="s">
        <v>79</v>
      </c>
      <c r="C35" t="s">
        <v>80</v>
      </c>
      <c r="D35" t="s">
        <v>24</v>
      </c>
      <c r="H35" t="s">
        <v>80</v>
      </c>
      <c r="I35" t="s">
        <v>24</v>
      </c>
    </row>
    <row r="36" spans="1:15" x14ac:dyDescent="0.35">
      <c r="A36" t="s">
        <v>128</v>
      </c>
      <c r="B36" s="14">
        <v>18353710</v>
      </c>
      <c r="C36" s="14">
        <v>8480000</v>
      </c>
      <c r="D36" s="14">
        <v>9873710</v>
      </c>
      <c r="G36" t="s">
        <v>128</v>
      </c>
      <c r="H36" s="15">
        <v>0.46203192705997859</v>
      </c>
      <c r="I36" s="15">
        <v>0.53796807294002136</v>
      </c>
    </row>
    <row r="37" spans="1:15" x14ac:dyDescent="0.35">
      <c r="A37" t="s">
        <v>127</v>
      </c>
      <c r="B37" s="14">
        <v>20210637.014949843</v>
      </c>
      <c r="C37" s="14">
        <v>10530981</v>
      </c>
      <c r="D37" s="14">
        <v>9679656.0149498414</v>
      </c>
      <c r="G37" t="s">
        <v>127</v>
      </c>
      <c r="H37" s="15">
        <v>0.5210613100522371</v>
      </c>
      <c r="I37" s="15">
        <v>0.47893868994776279</v>
      </c>
    </row>
    <row r="38" spans="1:15" x14ac:dyDescent="0.35">
      <c r="O38" s="17">
        <v>5807793608969.9053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842.11</v>
      </c>
      <c r="J11" s="19"/>
      <c r="K11" s="19"/>
      <c r="L11" s="19"/>
      <c r="M11" s="19"/>
      <c r="N11" s="19"/>
      <c r="O11" s="19"/>
      <c r="P11" s="19"/>
    </row>
    <row r="12" spans="1:16" ht="14.5" customHeight="1" thickBot="1" x14ac:dyDescent="0.35">
      <c r="A12" s="19"/>
      <c r="B12" s="19"/>
      <c r="C12" s="19"/>
      <c r="D12" s="19"/>
      <c r="E12" s="19"/>
      <c r="F12" s="19"/>
      <c r="G12" s="44" t="s">
        <v>93</v>
      </c>
      <c r="H12" s="45" t="s">
        <v>94</v>
      </c>
      <c r="I12" s="46">
        <v>3592490</v>
      </c>
      <c r="J12" s="19"/>
      <c r="K12" s="19"/>
      <c r="L12" s="19"/>
      <c r="M12" s="19"/>
      <c r="N12" s="19"/>
      <c r="O12" s="19"/>
      <c r="P12" s="19"/>
    </row>
    <row r="13" spans="1:16" ht="14.5" customHeight="1" thickBot="1" x14ac:dyDescent="0.35">
      <c r="A13" s="19"/>
      <c r="B13" s="19"/>
      <c r="C13" s="19"/>
      <c r="D13" s="19"/>
      <c r="E13" s="19"/>
      <c r="F13" s="19"/>
      <c r="G13" s="44" t="s">
        <v>95</v>
      </c>
      <c r="H13" s="45" t="s">
        <v>94</v>
      </c>
      <c r="I13" s="46">
        <v>4733328</v>
      </c>
      <c r="J13" s="19"/>
      <c r="K13" s="19"/>
      <c r="L13" s="19"/>
      <c r="M13" s="19"/>
      <c r="N13" s="19"/>
      <c r="O13" s="19"/>
      <c r="P13" s="19"/>
    </row>
    <row r="14" spans="1:16" ht="14.5" customHeight="1" thickBot="1" x14ac:dyDescent="0.35">
      <c r="A14" s="19"/>
      <c r="B14" s="19"/>
      <c r="C14" s="19"/>
      <c r="D14" s="19"/>
      <c r="E14" s="19"/>
      <c r="F14" s="19"/>
      <c r="G14" s="44" t="s">
        <v>96</v>
      </c>
      <c r="H14" s="45" t="s">
        <v>97</v>
      </c>
      <c r="I14" s="47">
        <v>24</v>
      </c>
      <c r="J14" s="19"/>
      <c r="K14" s="19"/>
      <c r="L14" s="19"/>
      <c r="M14" s="19"/>
      <c r="N14" s="19"/>
      <c r="O14" s="19"/>
      <c r="P14" s="19"/>
    </row>
    <row r="15" spans="1:16" ht="14.5" customHeight="1" thickBot="1" x14ac:dyDescent="0.35">
      <c r="A15" s="19"/>
      <c r="B15" s="19"/>
      <c r="C15" s="19"/>
      <c r="D15" s="19"/>
      <c r="E15" s="19"/>
      <c r="F15" s="19"/>
      <c r="G15" s="44" t="s">
        <v>98</v>
      </c>
      <c r="H15" s="45" t="s">
        <v>67</v>
      </c>
      <c r="I15" s="48">
        <v>37.97684842577047</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842.11</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17394.225059169476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1.1619166666666667</v>
      </c>
      <c r="AT30" s="103">
        <v>24000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27886</v>
      </c>
      <c r="AV39" s="105">
        <v>1.1599999999999999</v>
      </c>
      <c r="AW39" s="89">
        <v>1.4300512820512821</v>
      </c>
    </row>
    <row r="40" spans="1:49" ht="14.5" customHeight="1" x14ac:dyDescent="0.3">
      <c r="A40" s="19"/>
      <c r="B40" s="19"/>
      <c r="C40" s="49"/>
      <c r="D40" s="53" t="s">
        <v>109</v>
      </c>
      <c r="E40" s="78">
        <v>0.87143750000000009</v>
      </c>
      <c r="F40" s="78">
        <v>0.92953333333333332</v>
      </c>
      <c r="G40" s="78">
        <v>0.98762916666666667</v>
      </c>
      <c r="H40" s="78">
        <v>1.045725</v>
      </c>
      <c r="I40" s="78">
        <v>1.1038208333333335</v>
      </c>
      <c r="J40" s="54">
        <v>1.1619166666666667</v>
      </c>
      <c r="K40" s="78">
        <v>1.2200124999999999</v>
      </c>
      <c r="L40" s="78">
        <v>1.2781083333333334</v>
      </c>
      <c r="M40" s="78">
        <v>1.3362041666666666</v>
      </c>
      <c r="N40" s="78">
        <v>1.3943000000000001</v>
      </c>
      <c r="O40" s="78">
        <v>1.4523958333333333</v>
      </c>
      <c r="P40" s="19"/>
      <c r="AT40" s="21" t="s">
        <v>62</v>
      </c>
      <c r="AU40" s="104">
        <v>20210.64</v>
      </c>
      <c r="AV40" s="105">
        <v>0.84</v>
      </c>
      <c r="AW40" s="89">
        <v>1.1011746398956941</v>
      </c>
    </row>
    <row r="41" spans="1:49" x14ac:dyDescent="0.3">
      <c r="A41" s="19"/>
      <c r="B41" s="19"/>
      <c r="C41" s="55">
        <v>-0.2</v>
      </c>
      <c r="D41" s="56">
        <v>13953.6</v>
      </c>
      <c r="E41" s="93">
        <v>-0.39835204130101753</v>
      </c>
      <c r="F41" s="93">
        <v>-0.3582421773877521</v>
      </c>
      <c r="G41" s="93">
        <v>-0.31813231347448667</v>
      </c>
      <c r="H41" s="93">
        <v>-0.27802244956122113</v>
      </c>
      <c r="I41" s="93">
        <v>-0.23791258564795559</v>
      </c>
      <c r="J41" s="93">
        <v>-0.19780272173469016</v>
      </c>
      <c r="K41" s="93">
        <v>-0.15769285782142473</v>
      </c>
      <c r="L41" s="93">
        <v>-0.11758299390815907</v>
      </c>
      <c r="M41" s="93">
        <v>-7.7473129994893752E-2</v>
      </c>
      <c r="N41" s="93">
        <v>-3.7363266081628099E-2</v>
      </c>
      <c r="O41" s="93">
        <v>2.7465978316372208E-3</v>
      </c>
      <c r="P41" s="19"/>
      <c r="AT41" s="21" t="s">
        <v>61</v>
      </c>
      <c r="AU41" s="104">
        <v>7675.36</v>
      </c>
      <c r="AV41" s="105"/>
      <c r="AW41" s="89">
        <v>0.27524062253460518</v>
      </c>
    </row>
    <row r="42" spans="1:49" x14ac:dyDescent="0.3">
      <c r="A42" s="19"/>
      <c r="B42" s="19"/>
      <c r="C42" s="55">
        <v>-0.15</v>
      </c>
      <c r="D42" s="56">
        <v>17442</v>
      </c>
      <c r="E42" s="93">
        <v>-0.24794005162627208</v>
      </c>
      <c r="F42" s="93">
        <v>-0.19780272173469027</v>
      </c>
      <c r="G42" s="93">
        <v>-0.14766539184310845</v>
      </c>
      <c r="H42" s="93">
        <v>-9.7528061951526523E-2</v>
      </c>
      <c r="I42" s="93">
        <v>-4.7390732059944485E-2</v>
      </c>
      <c r="J42" s="93">
        <v>2.7465978316372208E-3</v>
      </c>
      <c r="K42" s="93">
        <v>5.2883927723219148E-2</v>
      </c>
      <c r="L42" s="93">
        <v>0.10302125761480085</v>
      </c>
      <c r="M42" s="93">
        <v>0.15315858750638278</v>
      </c>
      <c r="N42" s="93">
        <v>0.20329591739796471</v>
      </c>
      <c r="O42" s="93">
        <v>0.25343324728954664</v>
      </c>
      <c r="P42" s="19"/>
    </row>
    <row r="43" spans="1:49" x14ac:dyDescent="0.3">
      <c r="A43" s="19"/>
      <c r="B43" s="19"/>
      <c r="C43" s="55">
        <v>-0.1</v>
      </c>
      <c r="D43" s="56">
        <v>20520</v>
      </c>
      <c r="E43" s="93">
        <v>-0.11522359014855521</v>
      </c>
      <c r="F43" s="93">
        <v>-5.6238496158458995E-2</v>
      </c>
      <c r="G43" s="93">
        <v>2.7465978316372208E-3</v>
      </c>
      <c r="H43" s="93">
        <v>6.1731691821733659E-2</v>
      </c>
      <c r="I43" s="93">
        <v>0.1207167858118301</v>
      </c>
      <c r="J43" s="93">
        <v>0.17970187980192631</v>
      </c>
      <c r="K43" s="93">
        <v>0.23868697379202231</v>
      </c>
      <c r="L43" s="93">
        <v>0.29767206778211897</v>
      </c>
      <c r="M43" s="93">
        <v>0.35665716177221496</v>
      </c>
      <c r="N43" s="93">
        <v>0.41564225576231162</v>
      </c>
      <c r="O43" s="93">
        <v>0.47462734975240761</v>
      </c>
      <c r="P43" s="19"/>
      <c r="AU43" s="21">
        <v>37245</v>
      </c>
    </row>
    <row r="44" spans="1:49" x14ac:dyDescent="0.3">
      <c r="A44" s="19"/>
      <c r="B44" s="19"/>
      <c r="C44" s="55">
        <v>-0.05</v>
      </c>
      <c r="D44" s="56">
        <v>22800</v>
      </c>
      <c r="E44" s="93">
        <v>-1.6915100165061481E-2</v>
      </c>
      <c r="F44" s="93">
        <v>4.8623893157267783E-2</v>
      </c>
      <c r="G44" s="93">
        <v>0.11416288647959694</v>
      </c>
      <c r="H44" s="93">
        <v>0.17970187980192609</v>
      </c>
      <c r="I44" s="93">
        <v>0.24524087312425547</v>
      </c>
      <c r="J44" s="93">
        <v>0.31077986644658462</v>
      </c>
      <c r="K44" s="93">
        <v>0.37631885976891377</v>
      </c>
      <c r="L44" s="93">
        <v>0.44185785309124315</v>
      </c>
      <c r="M44" s="93">
        <v>0.5073968464135723</v>
      </c>
      <c r="N44" s="93">
        <v>0.57293583973590168</v>
      </c>
      <c r="O44" s="93">
        <v>0.63847483305823083</v>
      </c>
      <c r="P44" s="19"/>
      <c r="AU44" s="21">
        <v>52124.536399999997</v>
      </c>
    </row>
    <row r="45" spans="1:49" x14ac:dyDescent="0.3">
      <c r="A45" s="19"/>
      <c r="B45" s="19"/>
      <c r="C45" s="51" t="s">
        <v>107</v>
      </c>
      <c r="D45" s="57">
        <v>24000</v>
      </c>
      <c r="E45" s="93">
        <v>3.4826210352566944E-2</v>
      </c>
      <c r="F45" s="93">
        <v>0.10381462437607114</v>
      </c>
      <c r="G45" s="93">
        <v>0.17280303839957556</v>
      </c>
      <c r="H45" s="93">
        <v>0.2417914524230802</v>
      </c>
      <c r="I45" s="93">
        <v>0.31077986644658484</v>
      </c>
      <c r="J45" s="93">
        <v>0.37976828047008904</v>
      </c>
      <c r="K45" s="93">
        <v>0.44875669449359346</v>
      </c>
      <c r="L45" s="93">
        <v>0.5177451085170981</v>
      </c>
      <c r="M45" s="93">
        <v>0.58673352254060229</v>
      </c>
      <c r="N45" s="93">
        <v>0.65572193656410716</v>
      </c>
      <c r="O45" s="93">
        <v>0.72471035058761135</v>
      </c>
      <c r="P45" s="19"/>
    </row>
    <row r="46" spans="1:49" ht="14.5" customHeight="1" x14ac:dyDescent="0.3">
      <c r="A46" s="19"/>
      <c r="B46" s="19"/>
      <c r="C46" s="55">
        <v>0.05</v>
      </c>
      <c r="D46" s="56">
        <v>25200</v>
      </c>
      <c r="E46" s="93">
        <v>8.6567520870195258E-2</v>
      </c>
      <c r="F46" s="93">
        <v>0.15900535559487472</v>
      </c>
      <c r="G46" s="93">
        <v>0.23144319031955463</v>
      </c>
      <c r="H46" s="93">
        <v>0.30388102504423409</v>
      </c>
      <c r="I46" s="93">
        <v>0.37631885976891399</v>
      </c>
      <c r="J46" s="93">
        <v>0.44875669449359346</v>
      </c>
      <c r="K46" s="93">
        <v>0.52119452921827314</v>
      </c>
      <c r="L46" s="93">
        <v>0.59363236394295305</v>
      </c>
      <c r="M46" s="93">
        <v>0.66607019866763251</v>
      </c>
      <c r="N46" s="93">
        <v>0.73850803339231219</v>
      </c>
      <c r="O46" s="93">
        <v>0.81094586811699187</v>
      </c>
      <c r="P46" s="19"/>
    </row>
    <row r="47" spans="1:49" x14ac:dyDescent="0.3">
      <c r="A47" s="19"/>
      <c r="B47" s="19"/>
      <c r="C47" s="55">
        <v>0.1</v>
      </c>
      <c r="D47" s="56">
        <v>27720</v>
      </c>
      <c r="E47" s="93">
        <v>0.19522427295721467</v>
      </c>
      <c r="F47" s="93">
        <v>0.27490589115436226</v>
      </c>
      <c r="G47" s="93">
        <v>0.35458750935150984</v>
      </c>
      <c r="H47" s="93">
        <v>0.43426912754865765</v>
      </c>
      <c r="I47" s="93">
        <v>0.51395074574580524</v>
      </c>
      <c r="J47" s="93">
        <v>0.59363236394295305</v>
      </c>
      <c r="K47" s="93">
        <v>0.67331398214010063</v>
      </c>
      <c r="L47" s="93">
        <v>0.75299560033724822</v>
      </c>
      <c r="M47" s="93">
        <v>0.8326772185343958</v>
      </c>
      <c r="N47" s="93">
        <v>0.91235883673154339</v>
      </c>
      <c r="O47" s="93">
        <v>0.99204045492869097</v>
      </c>
      <c r="P47" s="19"/>
    </row>
    <row r="48" spans="1:49" x14ac:dyDescent="0.3">
      <c r="A48" s="19"/>
      <c r="B48" s="19"/>
      <c r="C48" s="55">
        <v>0.15</v>
      </c>
      <c r="D48" s="56">
        <v>31878</v>
      </c>
      <c r="E48" s="93">
        <v>0.37450791390079696</v>
      </c>
      <c r="F48" s="93">
        <v>0.46614177482751673</v>
      </c>
      <c r="G48" s="93">
        <v>0.5577756357542365</v>
      </c>
      <c r="H48" s="93">
        <v>0.64940949668095649</v>
      </c>
      <c r="I48" s="93">
        <v>0.74104335760767603</v>
      </c>
      <c r="J48" s="93">
        <v>0.8326772185343958</v>
      </c>
      <c r="K48" s="93">
        <v>0.92431107946111557</v>
      </c>
      <c r="L48" s="93">
        <v>1.0159449403878353</v>
      </c>
      <c r="M48" s="93">
        <v>1.1075788013145553</v>
      </c>
      <c r="N48" s="93">
        <v>1.1992126622412749</v>
      </c>
      <c r="O48" s="93">
        <v>1.2908465231679949</v>
      </c>
      <c r="P48" s="19"/>
    </row>
    <row r="49" spans="1:45" ht="14.5" thickBot="1" x14ac:dyDescent="0.35">
      <c r="A49" s="19"/>
      <c r="B49" s="19"/>
      <c r="C49" s="55">
        <v>0.2</v>
      </c>
      <c r="D49" s="58">
        <v>38253.599999999999</v>
      </c>
      <c r="E49" s="93">
        <v>0.64940949668095649</v>
      </c>
      <c r="F49" s="93">
        <v>0.75937012979301999</v>
      </c>
      <c r="G49" s="93">
        <v>0.86933076290508371</v>
      </c>
      <c r="H49" s="93">
        <v>0.97929139601714721</v>
      </c>
      <c r="I49" s="93">
        <v>1.0892520291292116</v>
      </c>
      <c r="J49" s="93">
        <v>1.1992126622412749</v>
      </c>
      <c r="K49" s="93">
        <v>1.3091732953533386</v>
      </c>
      <c r="L49" s="93">
        <v>1.4191339284654028</v>
      </c>
      <c r="M49" s="93">
        <v>1.529094561577466</v>
      </c>
      <c r="N49" s="93">
        <v>1.6390551946895302</v>
      </c>
      <c r="O49" s="93">
        <v>1.7490158278015935</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24000</v>
      </c>
    </row>
    <row r="66" spans="44:55" x14ac:dyDescent="0.3">
      <c r="AS66" s="21" t="s">
        <v>70</v>
      </c>
      <c r="AT66" s="21" t="s">
        <v>69</v>
      </c>
      <c r="AU66" s="21" t="s">
        <v>68</v>
      </c>
      <c r="AV66" s="21" t="s">
        <v>67</v>
      </c>
      <c r="AX66" s="21" t="s">
        <v>66</v>
      </c>
      <c r="AZ66" s="101">
        <v>764.74</v>
      </c>
      <c r="BA66" s="21" t="s">
        <v>65</v>
      </c>
    </row>
    <row r="67" spans="44:55" x14ac:dyDescent="0.3">
      <c r="AS67" s="21" t="s">
        <v>11</v>
      </c>
      <c r="AT67" s="104">
        <v>19500</v>
      </c>
      <c r="AU67" s="105">
        <v>0.81</v>
      </c>
      <c r="AV67" s="89">
        <v>1</v>
      </c>
      <c r="AX67" s="21" t="s">
        <v>64</v>
      </c>
      <c r="AZ67" s="73">
        <v>22589.181538461537</v>
      </c>
      <c r="BA67" s="21" t="s">
        <v>63</v>
      </c>
    </row>
    <row r="68" spans="44:55" x14ac:dyDescent="0.3">
      <c r="AS68" s="21" t="s">
        <v>62</v>
      </c>
      <c r="AT68" s="104">
        <v>18353.71</v>
      </c>
      <c r="AU68" s="105">
        <v>0.76</v>
      </c>
      <c r="AV68" s="89">
        <v>0.9412158974358974</v>
      </c>
    </row>
    <row r="69" spans="44:55" x14ac:dyDescent="0.3">
      <c r="AS69" s="21" t="s">
        <v>61</v>
      </c>
      <c r="AT69" s="104">
        <v>1146.29</v>
      </c>
      <c r="AU69" s="105"/>
      <c r="AV69" s="89">
        <v>5.8784102564102561E-2</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0.8125</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0.609375</v>
      </c>
      <c r="AU86" s="91">
        <v>0.65</v>
      </c>
      <c r="AV86" s="91">
        <v>0.69062500000000004</v>
      </c>
      <c r="AW86" s="91">
        <v>0.73124999999999996</v>
      </c>
      <c r="AX86" s="91">
        <v>0.77187499999999998</v>
      </c>
      <c r="AY86" s="108">
        <v>0.8125</v>
      </c>
      <c r="AZ86" s="91">
        <v>0.85312500000000002</v>
      </c>
      <c r="BA86" s="91">
        <v>0.89375000000000004</v>
      </c>
      <c r="BB86" s="91">
        <v>0.93437499999999996</v>
      </c>
      <c r="BC86" s="91">
        <v>0.97499999999999998</v>
      </c>
      <c r="BD86" s="91">
        <v>1.015625</v>
      </c>
    </row>
    <row r="87" spans="44:56" x14ac:dyDescent="0.3">
      <c r="AR87" s="21">
        <v>-0.2</v>
      </c>
      <c r="AS87" s="91">
        <v>13953.6</v>
      </c>
      <c r="AT87" s="92"/>
      <c r="AU87" s="92"/>
      <c r="AV87" s="92"/>
      <c r="AW87" s="92"/>
      <c r="AX87" s="92"/>
      <c r="AY87" s="92"/>
      <c r="AZ87" s="92"/>
      <c r="BA87" s="92"/>
      <c r="BB87" s="92"/>
      <c r="BC87" s="92"/>
      <c r="BD87" s="92"/>
    </row>
    <row r="88" spans="44:56" x14ac:dyDescent="0.3">
      <c r="AR88" s="21">
        <v>-0.15</v>
      </c>
      <c r="AS88" s="91">
        <v>17442</v>
      </c>
      <c r="AT88" s="92"/>
      <c r="AU88" s="92"/>
      <c r="AV88" s="92"/>
      <c r="AW88" s="92"/>
      <c r="AX88" s="92"/>
      <c r="AY88" s="92"/>
      <c r="AZ88" s="92"/>
      <c r="BA88" s="92"/>
      <c r="BB88" s="92"/>
      <c r="BC88" s="92"/>
      <c r="BD88" s="92"/>
    </row>
    <row r="89" spans="44:56" x14ac:dyDescent="0.3">
      <c r="AR89" s="21">
        <v>-0.1</v>
      </c>
      <c r="AS89" s="91">
        <v>20520</v>
      </c>
      <c r="AT89" s="92"/>
      <c r="AU89" s="92"/>
      <c r="AV89" s="92"/>
      <c r="AW89" s="92"/>
      <c r="AX89" s="92"/>
      <c r="AY89" s="92"/>
      <c r="AZ89" s="92"/>
      <c r="BA89" s="92"/>
      <c r="BB89" s="92"/>
      <c r="BC89" s="92"/>
      <c r="BD89" s="92"/>
    </row>
    <row r="90" spans="44:56" x14ac:dyDescent="0.3">
      <c r="AR90" s="21">
        <v>-0.05</v>
      </c>
      <c r="AS90" s="91">
        <v>22800</v>
      </c>
      <c r="AT90" s="92"/>
      <c r="AU90" s="92"/>
      <c r="AV90" s="92"/>
      <c r="AW90" s="92"/>
      <c r="AX90" s="92"/>
      <c r="AY90" s="92"/>
      <c r="AZ90" s="92"/>
      <c r="BA90" s="92"/>
      <c r="BB90" s="92"/>
      <c r="BC90" s="92"/>
      <c r="BD90" s="92"/>
    </row>
    <row r="91" spans="44:56" x14ac:dyDescent="0.3">
      <c r="AR91" s="63" t="s">
        <v>71</v>
      </c>
      <c r="AS91" s="91">
        <v>24000</v>
      </c>
      <c r="AT91" s="92"/>
      <c r="AU91" s="92"/>
      <c r="AV91" s="92"/>
      <c r="AW91" s="92"/>
      <c r="AX91" s="92"/>
      <c r="AY91" s="92"/>
      <c r="AZ91" s="92"/>
      <c r="BA91" s="92"/>
      <c r="BB91" s="92"/>
      <c r="BC91" s="92"/>
      <c r="BD91" s="92"/>
    </row>
    <row r="92" spans="44:56" x14ac:dyDescent="0.3">
      <c r="AR92" s="21">
        <v>0.05</v>
      </c>
      <c r="AS92" s="91">
        <v>25200</v>
      </c>
      <c r="AT92" s="92"/>
      <c r="AU92" s="92"/>
      <c r="AV92" s="92"/>
      <c r="AW92" s="92"/>
      <c r="AX92" s="92"/>
      <c r="AY92" s="92"/>
      <c r="AZ92" s="92"/>
      <c r="BA92" s="92"/>
      <c r="BB92" s="92"/>
      <c r="BC92" s="92"/>
      <c r="BD92" s="92"/>
    </row>
    <row r="93" spans="44:56" x14ac:dyDescent="0.3">
      <c r="AR93" s="21">
        <v>0.1</v>
      </c>
      <c r="AS93" s="91">
        <v>27720</v>
      </c>
      <c r="AT93" s="92"/>
      <c r="AU93" s="92"/>
      <c r="AV93" s="92"/>
      <c r="AW93" s="92"/>
      <c r="AX93" s="92"/>
      <c r="AY93" s="92"/>
      <c r="AZ93" s="92"/>
      <c r="BA93" s="92"/>
      <c r="BB93" s="92"/>
      <c r="BC93" s="92"/>
      <c r="BD93" s="92"/>
    </row>
    <row r="94" spans="44:56" x14ac:dyDescent="0.3">
      <c r="AR94" s="21">
        <v>0.15</v>
      </c>
      <c r="AS94" s="91">
        <v>31878</v>
      </c>
      <c r="AT94" s="92"/>
      <c r="AU94" s="92"/>
      <c r="AV94" s="92"/>
      <c r="AW94" s="92"/>
      <c r="AX94" s="92"/>
      <c r="AY94" s="92"/>
      <c r="AZ94" s="92"/>
      <c r="BA94" s="92"/>
      <c r="BB94" s="92"/>
      <c r="BC94" s="92"/>
      <c r="BD94" s="92"/>
    </row>
    <row r="95" spans="44:56" x14ac:dyDescent="0.3">
      <c r="AR95" s="21">
        <v>0.2</v>
      </c>
      <c r="AS95" s="91">
        <v>38253.599999999999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2025-08-27T20:49:27Z</dcterms:modified>
</cp:coreProperties>
</file>