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E52A5DEA-85A7-4CF1-9D6F-4AEA4EA9F453}"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<sst xmlns="http://schemas.openxmlformats.org/spreadsheetml/2006/main" count="352" uniqueCount="162">
  <si>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</si>
  <si>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</si>
  <si>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</si>
  <si>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</si>
  <si>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</si>
  <si>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</si>
  <si>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</si>
  <si>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</si>
  <si>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</si>
  <si>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</si>
  <si>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</si>
  <si>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</si>
  <si>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</si>
  <si>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</si>
  <si>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</si>
  <si>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</si>
  <si>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</si>
  <si>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</si>
  <si>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</si>
  <si>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</si>
  <si>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</si>
  <si>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</si>
  <si>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</si>
  <si>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</si>
  <si>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</si>
  <si>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</si>
  <si>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</si>
  <si>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</si>
  <si>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</si>
  <si>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</si>
  <si>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</si>
  <si>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</si>
  <si>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</si>
  <si>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</si>
  <si>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</si>
  <si>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</si>
  <si>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</si>
  <si>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</si>
  <si>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</si>
  <si>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</si>
  <si>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</si>
  <si>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</si>
  <si>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</si>
  <si>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</si>
  <si>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</si>
  <si>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</si>
  <si>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</si>
  <si>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</si>
  <si>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</si>
  <si>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</si>
  <si>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</si>
  <si>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</si>
  <si>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</si>
  <si>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</si>
  <si>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</si>
  <si>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</si>
  <si>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</si>
  <si>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</si>
  <si>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</si>
  <si>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</si>
  <si>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</si>
  <si>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</si>
  <si>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</si>
  <si>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</si>
  <si>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</si>
  <si>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</si>
  <si>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</si>
  <si>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</si>
  <si>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</si>
  <si>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</si>
  <si>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</si>
  <si>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</si>
  <si>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</si>
  <si>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</si>
  <si>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</si>
  <si>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</si>
  <si>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</si>
  <si>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</si>
  <si>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</si>
  <si>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</si>
  <si>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</si>
  <si>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</si>
  <si>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</si>
  <si>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</si>
  <si>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</si>
  <si>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</si>
  <si>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</si>
  <si>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</si>
  <si>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</si>
  <si>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</si>
  <si>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</si>
  <si>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</si>
  <si>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</si>
  <si>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</si>
  <si>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</si>
  <si>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</si>
  <si>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</si>
  <si>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</si>
  <si>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</si>
  <si>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</si>
  <si>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</si>
  <si>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</si>
  <si>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</si>
  <si>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</si>
  <si>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</si>
  <si>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</si>
  <si>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</si>
  <si>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</si>
  <si>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</si>
  <si>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</si>
  <si>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</si>
  <si>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</si>
  <si>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</si>
  <si>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</si>
  <si>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</si>
  <si>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</si>
  <si>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</si>
  <si>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</si>
  <si>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</si>
  <si>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</si>
  <si>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</si>
  <si>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</si>
  <si>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</si>
  <si>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</si>
  <si>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CUNDINAMARCA LA MESA</t>
  </si>
  <si>
    <t>Premio ALIDE 2025 a la Gestión y Modernización Tecnológica – Por el aplicativo Decision.</t>
  </si>
  <si>
    <t>Cundinamarca</t>
  </si>
  <si>
    <t>2025 Q2</t>
  </si>
  <si>
    <t>2018 Q1</t>
  </si>
  <si>
    <t>Material de propagacion: Colino/Plántula // Distancia de siembra: 1,2 x 1,7 // Densidad de siembra - Plantas/Ha.: 4.900 // Duracion del ciclo: 7 años // Productividad/Ha/Ciclo: 10.290 kg // Inicio de Produccion desde la siembra: año 2  // Duracion de la etapa productiva: 6 años // Productividad promedio en etapa productiva  // Cultivo asociado: NA // Productividad promedio etapa productiva: 1.715 kg // % Rendimiento 1ra. Calidad: 100 // % Rendimiento 2da. Calidad: 0 // Precio de venta ponderado por calidad: $23.354 // Valor Jornal: $96.429 // Otros: COSECHA MESES  MARZO, ABRIL, MAYO, JUNIO, OCTUBRE Y NOVIEMBRE</t>
  </si>
  <si>
    <t>El presente documento corresponde a una actualización del documento PDF de la AgroGuía correspondiente a Cafe Castillo Cundinamarca La Mesa publicada en la página web, y consta de las siguientes partes:</t>
  </si>
  <si>
    <t>- Flujo anualizado de los ingresos (precio y rendimiento) y los costos de producción para una hectárea de
Cafe Castillo Cundinamarca La Mesa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</si>
  <si>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Cundinamarca La Mesa.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</si>
  <si>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</si>
  <si>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</si>
  <si>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</si>
  <si>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</si>
  <si>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Cundinamarca La Mesa.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</si>
  <si>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</si>
  <si>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</si>
  <si>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Cundinamarca La Mesa, en lo que respecta a la mano de obra incluye actividades como la preparación del terreno, la siembra, el trazado y el ahoyado, entre otras, y ascienden a un total de $7,3 millones de pesos (equivalente a 76 jornales). En cuanto a los insumos, se incluyen los gastos relacionados con el material vegetal y las enmiendas, que en conjunto ascienden a  $6,6 millones.</t>
  </si>
  <si>
    <t>*** Los costos de sostenimiento del año 1 comprenden tanto los gastos relacionados con la mano de obra como aquellos asociados con los insumos necesarios desde el momento de la siembra de las plantas hasta finalizar el año 1. Para el caso de Cafe Castillo Cundinamarca La Mesa, en lo que respecta a la mano de obra incluye actividades como la fertilización, riego, control de malezas, plagas y enfermedades, entre otras, y ascienden a un total de $4,2 millones de pesos (equivalente a 44 jornales). En cuanto a los insumos, se incluyen los fertilizantes, plaguicidas, transportes, entre otras, que en conjunto ascienden a  $3,7 millones.</t>
  </si>
  <si>
    <t>Nota 1: en caso de utilizar esta información para el desarrollo de otras publicaciones, por favor citar FINAGRO, "Agro Guía - Marcos de Referencia Agroeconómicos"</t>
  </si>
  <si>
    <t>Los costos totales del ciclo para esta actualización (2025 Q2) equivalen a $119,1 millones, en comparación con los costos del marco original que ascienden a $52,9 millones, (mes de publicación del marco: marzo - 2018).
La rentabilidad actualizada (2025 Q2) subió frente a la rentabilidad de la primera AgroGuía, pasando del 19,7% al 101,8%. Mientras que el crecimiento de los costos fue del 225,3%, el crecimiento de los ingresos fue del 364,9%.</t>
  </si>
  <si>
    <t>En cuanto a los costos de mano de obra de la AgroGuía actualizada, se destaca la participación de cosecha y beneficio seguido de control arvenses, que representan el 67% y el 10% del costo total, respectivamente. En cuanto a los costos de insumos, se destaca la participación de fertilización seguido de instalación, que representan el 66% y el 19% del costo total, respectivamente.</t>
  </si>
  <si>
    <t>subió</t>
  </si>
  <si>
    <t>A continuación, se presenta la desagregación de los costos de mano de obra e insumos según las diferentes actividades vinculadas a la producción de CAFE CASTILLO CUNDINAMARCA LA MESA</t>
  </si>
  <si>
    <t>En cuanto a los costos de mano de obra, se destaca la participación de cosecha y beneficio segido por control arvenses que representan el 67% y el 10% del costo total, respectivamente. En cuanto a los costos de insumos, se destaca la participación de fertilización segido por instalación que representan el 72% y el 15% del costo total, respectivamente.</t>
  </si>
  <si>
    <t>En cuanto a los costos de mano de obra, se destaca la participación de cosecha y beneficio segido por control arvenses que representan el 67% y el 10% del costo total, respectivamente. En cuanto a los costos de insumos, se destaca la participación de fertilización segido por instalación que representan el 66% y el 19% del costo total, respectivamente.</t>
  </si>
  <si>
    <t>En cuanto a los costos de mano de obra, se destaca la participación de cosecha y beneficio segido por control arvenses que representan el 67% y el 10% del costo total, respectivamente.</t>
  </si>
  <si>
    <t>En cuanto a los costos de insumos, se destaca la participación de fertilización segido por instalación que representan el 66% y el 19% del costo total, respectivamente.</t>
  </si>
  <si>
    <t>En cuanto a los costos de insumos, se destaca la participación de fertilización segido por instalación que representan el 72% y el 15% del costo total, respectivamente.</t>
  </si>
  <si>
    <t>En cuanto a los costos de mano de obra, se destaca la participación de cosecha y beneficio segido por control arvenses que representan el 67% y el 10% del costo total, respectivamente.En cuanto a los costos de insumos, se destaca la participación de fertilización segido por instalación que representan el 72% y el 15% del costo total, respectivamente.</t>
  </si>
  <si>
    <t>De acuerdo con el comportamiento histórico del sistema productivo, se efectuó un análisis de sensibilidad del margen de utilidad obtenido en la producción de CAFE CASTILLO CUNDINAMARCA LA MESA, frente a diferentes escenarios de variación de precios de venta en finca y rendimientos probables (kg/ha).</t>
  </si>
  <si>
    <t>Con un precio ponderado de COP $ 23.354/kg y con un rendimiento por hectárea de 10.290 kg por ciclo; el margen de utilidad obtenido en la producción de cafe sombrio es del 50%.</t>
  </si>
  <si>
    <t>El precio mínimo ponderado para cubrir los costos de producción, con un rendimiento de 10.290 kg para todo el ciclo de producción, es COP $ 11.573/kg.</t>
  </si>
  <si>
    <t>El rendimiento mínimo por ha/ciclo para cubrir los costos de producción, con un precio ponderado de COP $ 23.354, es de 4.371 kg/ha para todo el ciclo.</t>
  </si>
  <si>
    <t>El siguiente cuadro presenta diferentes escenarios de rentabilidad para el sistema productivo de CAFE CASTILLO CUNDINAMARCA LA MESA, con respecto a diferentes niveles de productividad (kg./ha.) y precios ($/kg.).</t>
  </si>
  <si>
    <t>De acuerdo con el comportamiento histórico del sistema productivo, se efectuó un análisis de sensibilidad del margen de utilidad obtenido en la producción de CAFE CASTILLO CUNDINAMARCA LA MESA, frente a diferentes escenarios de variación de precios de venta en finca y rendimientos probables (t/ha)</t>
  </si>
  <si>
    <t>Con un precio ponderado de COP $$ 7.467/kg y con un rendimiento por hectárea de 10.290 kg por ciclo; el margen de utilidad obtenido en la producción de cafe sombrio es del 20%.</t>
  </si>
  <si>
    <t>El precio mínimo ponderado para cubrir los costos de producción, con un rendimiento de 10.290 kg para todo el ciclo de producción, es COP $ 5.993/kg.</t>
  </si>
  <si>
    <t>El rendimiento mínimo por ha/ciclo para cubrir los costos de producción, con un precio ponderado de COP $ 7.467, es de 7.079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</si>
</sst>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2025 Q2</c:v>
                </c:pt>
              </c:strCache>
            </c:strRef>
          </c:cat>
          <c:val>
            <c:numRef>
              <c:f>'Análisis Comparativo y Part.'!$AQ$41:$AQ$42</c:f>
              <c:numCache>
                <c:formatCode>_(* #,##0_);_(* \(#,##0\);_(* "-"_);_(@_)</c:formatCode>
                <c:ptCount val="2"/>
                <c:pt idx="0">
                  <c:v>52855500</c:v>
                </c:pt>
                <c:pt idx="1">
                  <c:v>119090249.74419588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2025 Q2</c:v>
                </c:pt>
              </c:strCache>
            </c:strRef>
          </c:cat>
          <c:val>
            <c:numRef>
              <c:f>'Análisis Comparativo y Part.'!$AR$41:$AR$42</c:f>
              <c:numCache>
                <c:formatCode>_(* #,##0_);_(* \(#,##0\);_(* "-"_);_(@_)</c:formatCode>
                <c:ptCount val="2"/>
                <c:pt idx="0">
                  <c:v>34744000</c:v>
                </c:pt>
                <c:pt idx="1">
                  <c:v>83758666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2025 Q2</c:v>
                </c:pt>
              </c:strCache>
            </c:strRef>
          </c:cat>
          <c:val>
            <c:numRef>
              <c:f>'Análisis Comparativo y Part.'!$AS$41:$AS$42</c:f>
              <c:numCache>
                <c:formatCode>_(* #,##0_);_(* \(#,##0\);_(* "-"_);_(@_)</c:formatCode>
                <c:ptCount val="2"/>
                <c:pt idx="0">
                  <c:v>18111500</c:v>
                </c:pt>
                <c:pt idx="1">
                  <c:v>35331583.744195879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2025 Q2</c:v>
                </c:pt>
              </c:strCache>
            </c:strRef>
          </c:cat>
          <c:val>
            <c:numRef>
              <c:f>Tortas!$H$36:$H$37</c:f>
              <c:numCache>
                <c:formatCode>0%</c:formatCode>
                <c:ptCount val="2"/>
                <c:pt idx="0">
                  <c:v>0.65733934973654584</c:v>
                </c:pt>
                <c:pt idx="1">
                  <c:v>0.70332093668383766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2025 Q2</c:v>
                </c:pt>
              </c:strCache>
            </c:strRef>
          </c:cat>
          <c:val>
            <c:numRef>
              <c:f>Tortas!$I$36:$I$37</c:f>
              <c:numCache>
                <c:formatCode>0%</c:formatCode>
                <c:ptCount val="2"/>
                <c:pt idx="0">
                  <c:v>0.34266065026345416</c:v>
                </c:pt>
                <c:pt idx="1">
                  <c:v>0.29667906331616239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92629</c:v>
                </c:pt>
                <c:pt idx="2">
                  <c:v>358885.60574082</c:v>
                </c:pt>
                <c:pt idx="3">
                  <c:v>23314814</c:v>
                </c:pt>
                <c:pt idx="4">
                  <c:v>6559363.1384550631</c:v>
                </c:pt>
                <c:pt idx="5">
                  <c:v>535936</c:v>
                </c:pt>
                <c:pt idx="6">
                  <c:v>0</c:v>
                </c:pt>
                <c:pt idx="7">
                  <c:v>0</c:v>
                </c:pt>
                <c:pt idx="8">
                  <c:v>4469956</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8775064</c:v>
                </c:pt>
                <c:pt idx="1">
                  <c:v>5014308</c:v>
                </c:pt>
                <c:pt idx="2">
                  <c:v>56276376</c:v>
                </c:pt>
                <c:pt idx="3">
                  <c:v>6364314</c:v>
                </c:pt>
                <c:pt idx="4">
                  <c:v>7328604</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2025 Q2</c:v>
                </c:pt>
              </c:strCache>
            </c:strRef>
          </c:cat>
          <c:val>
            <c:numRef>
              <c:f>'Análisis Comparativo y Part.'!$AW$41:$AW$42</c:f>
              <c:numCache>
                <c:formatCode>0%</c:formatCode>
                <c:ptCount val="2"/>
                <c:pt idx="0">
                  <c:v>0.65733934973654584</c:v>
                </c:pt>
                <c:pt idx="1">
                  <c:v>0.70332093668383766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2025 Q2</c:v>
                </c:pt>
              </c:strCache>
            </c:strRef>
          </c:cat>
          <c:val>
            <c:numRef>
              <c:f>'Análisis Comparativo y Part.'!$AX$41:$AX$42</c:f>
              <c:numCache>
                <c:formatCode>0%</c:formatCode>
                <c:ptCount val="2"/>
                <c:pt idx="0">
                  <c:v>0.34266065026345416</c:v>
                </c:pt>
                <c:pt idx="1">
                  <c:v>0.29667906331616239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3640000</c:v>
                </c:pt>
                <c:pt idx="1">
                  <c:v>2080000</c:v>
                </c:pt>
                <c:pt idx="2">
                  <c:v>23344000</c:v>
                </c:pt>
                <c:pt idx="3">
                  <c:v>2640000</c:v>
                </c:pt>
                <c:pt idx="4">
                  <c:v>3040000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75000</c:v>
                </c:pt>
                <c:pt idx="1">
                  <c:v>0</c:v>
                </c:pt>
                <c:pt idx="2">
                  <c:v>150000</c:v>
                </c:pt>
                <c:pt idx="3">
                  <c:v>12997000</c:v>
                </c:pt>
                <c:pt idx="4">
                  <c:v>2797500</c:v>
                </c:pt>
                <c:pt idx="5">
                  <c:v>224000</c:v>
                </c:pt>
                <c:pt idx="6">
                  <c:v>0</c:v>
                </c:pt>
                <c:pt idx="7">
                  <c:v>0</c:v>
                </c:pt>
                <c:pt idx="8">
                  <c:v>1868000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8775064</c:v>
                </c:pt>
                <c:pt idx="1">
                  <c:v>5014308</c:v>
                </c:pt>
                <c:pt idx="2">
                  <c:v>56276376</c:v>
                </c:pt>
                <c:pt idx="3">
                  <c:v>6364314</c:v>
                </c:pt>
                <c:pt idx="4">
                  <c:v>7328604</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92629</c:v>
                </c:pt>
                <c:pt idx="1">
                  <c:v>0</c:v>
                </c:pt>
                <c:pt idx="2">
                  <c:v>358885.60574082</c:v>
                </c:pt>
                <c:pt idx="3">
                  <c:v>23314814</c:v>
                </c:pt>
                <c:pt idx="4">
                  <c:v>6559363.1384550631</c:v>
                </c:pt>
                <c:pt idx="5">
                  <c:v>535936</c:v>
                </c:pt>
                <c:pt idx="6">
                  <c:v>0</c:v>
                </c:pt>
                <c:pt idx="7">
                  <c:v>0</c:v>
                </c:pt>
                <c:pt idx="8">
                  <c:v>4469956</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2025 Q2</c:v>
                </c:pt>
              </c:strCache>
            </c:strRef>
          </c:cat>
          <c:val>
            <c:numRef>
              <c:f>Tortas!$B$36:$B$37</c:f>
              <c:numCache>
                <c:formatCode>_(* #,##0_);_(* \(#,##0\);_(* "-"_);_(@_)</c:formatCode>
                <c:ptCount val="2"/>
                <c:pt idx="0">
                  <c:v>52855500</c:v>
                </c:pt>
                <c:pt idx="1">
                  <c:v>119090249.74419588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2025 Q2</c:v>
                </c:pt>
              </c:strCache>
            </c:strRef>
          </c:cat>
          <c:val>
            <c:numRef>
              <c:f>Tortas!$C$36:$C$37</c:f>
              <c:numCache>
                <c:formatCode>_(* #,##0_);_(* \(#,##0\);_(* "-"_);_(@_)</c:formatCode>
                <c:ptCount val="2"/>
                <c:pt idx="0">
                  <c:v>34744000</c:v>
                </c:pt>
                <c:pt idx="1">
                  <c:v>83758666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2025 Q2</c:v>
                </c:pt>
              </c:strCache>
            </c:strRef>
          </c:cat>
          <c:val>
            <c:numRef>
              <c:f>Tortas!$D$36:$D$37</c:f>
              <c:numCache>
                <c:formatCode>_(* #,##0_);_(* \(#,##0\);_(* "-"_);_(@_)</c:formatCode>
                <c:ptCount val="2"/>
                <c:pt idx="0">
                  <c:v>18111500</c:v>
                </c:pt>
                <c:pt idx="1">
                  <c:v>35331583.744195879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7328.6</v>
      </c>
      <c r="C7" s="22">
        <v>4242.8900000000003</v>
      </c>
      <c r="D7" s="22">
        <v>9305.4500000000007</v>
      </c>
      <c r="E7" s="22">
        <v>12063.34</v>
      </c>
      <c r="F7" s="22">
        <v>14724.8</v>
      </c>
      <c r="G7" s="22">
        <v>14724.8</v>
      </c>
      <c r="H7" s="22">
        <v>12063.34</v>
      </c>
      <c r="I7" s="22">
        <v>9305.4500000000007</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83758.67</v>
      </c>
      <c r="AH7" s="23">
        <v>0.70332093668383744</v>
      </c>
    </row>
    <row r="8" spans="1:34" x14ac:dyDescent="0.3">
      <c r="A8" s="5" t="s">
        <v>122</v>
      </c>
      <c r="B8" s="22">
        <v>6559.36</v>
      </c>
      <c r="C8" s="22">
        <v>3730.58</v>
      </c>
      <c r="D8" s="22">
        <v>2647.74</v>
      </c>
      <c r="E8" s="22">
        <v>4471.12</v>
      </c>
      <c r="F8" s="22">
        <v>4509.3999999999996</v>
      </c>
      <c r="G8" s="22">
        <v>4509.3999999999996</v>
      </c>
      <c r="H8" s="22">
        <v>4471.12</v>
      </c>
      <c r="I8" s="22">
        <v>4432.84</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35331.58</v>
      </c>
      <c r="AH8" s="23">
        <v>0.29667906331616239</v>
      </c>
    </row>
    <row r="9" spans="1:34" x14ac:dyDescent="0.3">
      <c r="A9" s="9" t="s">
        <v>121</v>
      </c>
      <c r="B9" s="22">
        <v>13887.97</v>
      </c>
      <c r="C9" s="22">
        <v>7973.47</v>
      </c>
      <c r="D9" s="22">
        <v>11953.19</v>
      </c>
      <c r="E9" s="22">
        <v>16534.46</v>
      </c>
      <c r="F9" s="22">
        <v>19234.2</v>
      </c>
      <c r="G9" s="22">
        <v>19234.2</v>
      </c>
      <c r="H9" s="22">
        <v>16534.46</v>
      </c>
      <c r="I9" s="22">
        <v>13738.29</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119090.25</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1225</v>
      </c>
      <c r="E11" s="24">
        <v>1715</v>
      </c>
      <c r="F11" s="24">
        <v>2205</v>
      </c>
      <c r="G11" s="24">
        <v>2205</v>
      </c>
      <c r="H11" s="24">
        <v>1715</v>
      </c>
      <c r="I11" s="24">
        <v>1225</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10290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23.353999999999999</v>
      </c>
      <c r="E15" s="25">
        <v>23.353999999999999</v>
      </c>
      <c r="F15" s="25">
        <v>23.353999999999999</v>
      </c>
      <c r="G15" s="25">
        <v>23.353999999999999</v>
      </c>
      <c r="H15" s="25">
        <v>23.353999999999999</v>
      </c>
      <c r="I15" s="25">
        <v>23.353999999999999</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23.353999999999999</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28608.65</v>
      </c>
      <c r="E19" s="22">
        <v>40052.11</v>
      </c>
      <c r="F19" s="22">
        <v>51495.57</v>
      </c>
      <c r="G19" s="22">
        <v>51495.57</v>
      </c>
      <c r="H19" s="22">
        <v>40052.11</v>
      </c>
      <c r="I19" s="22">
        <v>28608.65</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240312.66</v>
      </c>
      <c r="AH19" s="28"/>
    </row>
    <row r="20" spans="1:34" x14ac:dyDescent="0.3">
      <c r="A20" s="3" t="s">
        <v>12</v>
      </c>
      <c r="B20" s="26">
        <v>-13887.97</v>
      </c>
      <c r="C20" s="26">
        <v>-7973.47</v>
      </c>
      <c r="D20" s="26">
        <v>16655.46</v>
      </c>
      <c r="E20" s="26">
        <v>23517.65</v>
      </c>
      <c r="F20" s="26">
        <v>32261.37</v>
      </c>
      <c r="G20" s="26">
        <v>32261.37</v>
      </c>
      <c r="H20" s="26">
        <v>23517.65</v>
      </c>
      <c r="I20" s="26">
        <v>14870.36</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121222.41</v>
      </c>
      <c r="AH20" s="31"/>
    </row>
    <row r="21" spans="1:34" x14ac:dyDescent="0.3">
      <c r="J21" s="19"/>
      <c r="AG21" s="88">
        <v>1.017903737007757</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4800</v>
      </c>
      <c r="D121" s="70">
        <v>3860</v>
      </c>
      <c r="E121" s="70">
        <v>5004</v>
      </c>
      <c r="F121" s="70">
        <v>6108</v>
      </c>
      <c r="G121" s="70">
        <v>6108</v>
      </c>
      <c r="H121" s="98">
        <v>5004</v>
      </c>
      <c r="I121" s="70">
        <v>3860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34744</v>
      </c>
      <c r="AH121" s="71">
        <v>0.65733934973654584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4737.5</v>
      </c>
      <c r="D122" s="70">
        <v>1393</v>
      </c>
      <c r="E122" s="70">
        <v>2393</v>
      </c>
      <c r="F122" s="70">
        <v>2409</v>
      </c>
      <c r="G122" s="70">
        <v>2409</v>
      </c>
      <c r="H122" s="98">
        <v>2393</v>
      </c>
      <c r="I122" s="70">
        <v>2377</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18111.5</v>
      </c>
      <c r="AH122" s="71">
        <v>0.34266065026345416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9537.5</v>
      </c>
      <c r="D123" s="70">
        <v>5253</v>
      </c>
      <c r="E123" s="70">
        <v>7397</v>
      </c>
      <c r="F123" s="70">
        <v>8517</v>
      </c>
      <c r="G123" s="70">
        <v>8517</v>
      </c>
      <c r="H123" s="98">
        <v>7397</v>
      </c>
      <c r="I123" s="70">
        <v>6237</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52855.5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1225</v>
      </c>
      <c r="E125" s="73">
        <v>1715</v>
      </c>
      <c r="F125" s="73">
        <v>2205</v>
      </c>
      <c r="G125" s="73">
        <v>1225</v>
      </c>
      <c r="H125" s="99">
        <v>1225</v>
      </c>
      <c r="I125" s="73">
        <v>1225</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8820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6.4</v>
      </c>
      <c r="D129" s="74">
        <v>6.4</v>
      </c>
      <c r="E129" s="74">
        <v>6.4</v>
      </c>
      <c r="F129" s="74">
        <v>6.4</v>
      </c>
      <c r="G129" s="74">
        <v>6.4</v>
      </c>
      <c r="H129" s="100">
        <v>6.4</v>
      </c>
      <c r="I129" s="74">
        <v>6.4</v>
      </c>
      <c r="J129" s="74">
        <v>6.4</v>
      </c>
      <c r="K129" s="74">
        <v>6.4</v>
      </c>
      <c r="L129" s="74">
        <v>6.4</v>
      </c>
      <c r="M129" s="74">
        <v>6.4</v>
      </c>
      <c r="N129" s="74">
        <v>6.4</v>
      </c>
      <c r="O129" s="74">
        <v>6.4</v>
      </c>
      <c r="P129" s="74">
        <v>6.4</v>
      </c>
      <c r="Q129" s="74">
        <v>6.4</v>
      </c>
      <c r="R129" s="74">
        <v>6.4</v>
      </c>
      <c r="S129" s="74">
        <v>6.4</v>
      </c>
      <c r="T129" s="74">
        <v>6.4</v>
      </c>
      <c r="U129" s="74">
        <v>6.4</v>
      </c>
      <c r="V129" s="74">
        <v>6.4</v>
      </c>
      <c r="W129" s="74">
        <v>6.4</v>
      </c>
      <c r="X129" s="74">
        <v>6.4</v>
      </c>
      <c r="Y129" s="74">
        <v>6.4</v>
      </c>
      <c r="Z129" s="74">
        <v>6.4</v>
      </c>
      <c r="AA129" s="74">
        <v>6.4</v>
      </c>
      <c r="AB129" s="74">
        <v>6.4</v>
      </c>
      <c r="AC129" s="74">
        <v>6.4</v>
      </c>
      <c r="AD129" s="74">
        <v>6.4</v>
      </c>
      <c r="AE129" s="74">
        <v>6.4</v>
      </c>
      <c r="AF129" s="74">
        <v>6.4</v>
      </c>
      <c r="AG129" s="74">
        <v>6.4</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7840</v>
      </c>
      <c r="E133" s="70">
        <v>10976</v>
      </c>
      <c r="F133" s="70">
        <v>14112</v>
      </c>
      <c r="G133" s="70">
        <v>14112</v>
      </c>
      <c r="H133" s="98">
        <v>10976</v>
      </c>
      <c r="I133" s="70">
        <v>7840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65856</v>
      </c>
      <c r="AH133" s="63"/>
    </row>
    <row r="134" spans="1:40" s="21" customFormat="1" x14ac:dyDescent="0.3">
      <c r="A134" s="66" t="s">
        <v>12</v>
      </c>
      <c r="B134" s="70"/>
      <c r="C134" s="70">
        <v>-9537.5</v>
      </c>
      <c r="D134" s="70">
        <v>2587</v>
      </c>
      <c r="E134" s="70">
        <v>3579</v>
      </c>
      <c r="F134" s="70">
        <v>5595</v>
      </c>
      <c r="G134" s="70">
        <v>5595</v>
      </c>
      <c r="H134" s="98">
        <v>3579</v>
      </c>
      <c r="I134" s="70">
        <v>1603</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13000.5</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3640000</v>
      </c>
      <c r="AY8" s="21" t="s">
        <v>4</v>
      </c>
      <c r="AZ8" s="109">
        <v>75000</v>
      </c>
    </row>
    <row r="9" spans="1:59" ht="14.5" customHeight="1" x14ac:dyDescent="0.3">
      <c r="A9" s="19"/>
      <c r="B9" s="139"/>
      <c r="C9" s="139"/>
      <c r="D9" s="139"/>
      <c r="E9" s="139"/>
      <c r="F9" s="139"/>
      <c r="G9" s="139"/>
      <c r="H9" s="139"/>
      <c r="I9" s="139"/>
      <c r="J9" s="37"/>
      <c r="AP9" s="21" t="s">
        <v>8</v>
      </c>
      <c r="AQ9" s="109">
        <v>2080000</v>
      </c>
      <c r="AY9" s="21" t="s">
        <v>8</v>
      </c>
      <c r="AZ9" s="109">
        <v>0</v>
      </c>
    </row>
    <row r="10" spans="1:59" ht="14.5" customHeight="1" x14ac:dyDescent="0.3">
      <c r="A10" s="19"/>
      <c r="B10" s="139"/>
      <c r="C10" s="139"/>
      <c r="D10" s="139"/>
      <c r="E10" s="139"/>
      <c r="F10" s="139"/>
      <c r="G10" s="139"/>
      <c r="H10" s="139"/>
      <c r="I10" s="139"/>
      <c r="J10" s="37"/>
      <c r="AP10" s="21" t="s">
        <v>9</v>
      </c>
      <c r="AQ10" s="109">
        <v>23344000</v>
      </c>
      <c r="AY10" s="21" t="s">
        <v>9</v>
      </c>
      <c r="AZ10" s="109">
        <v>150000</v>
      </c>
    </row>
    <row r="11" spans="1:59" ht="14.5" customHeight="1" x14ac:dyDescent="0.3">
      <c r="A11" s="19"/>
      <c r="B11" s="76" t="s">
        <v>114</v>
      </c>
      <c r="C11" s="76"/>
      <c r="D11" s="76"/>
      <c r="E11" s="76"/>
      <c r="F11" s="76"/>
      <c r="G11" s="76"/>
      <c r="H11" s="76"/>
      <c r="I11" s="76"/>
      <c r="J11" s="19"/>
      <c r="AP11" s="21" t="s">
        <v>7</v>
      </c>
      <c r="AQ11" s="109">
        <v>2640000</v>
      </c>
      <c r="AY11" s="21" t="s">
        <v>7</v>
      </c>
      <c r="AZ11" s="109">
        <v>12997000</v>
      </c>
    </row>
    <row r="12" spans="1:59" ht="14.5" customHeight="1" x14ac:dyDescent="0.3">
      <c r="A12" s="19"/>
      <c r="B12" s="76"/>
      <c r="C12" s="76"/>
      <c r="D12" s="76"/>
      <c r="E12" s="76"/>
      <c r="F12" s="76"/>
      <c r="G12" s="76"/>
      <c r="H12" s="76"/>
      <c r="I12" s="76"/>
      <c r="J12" s="19"/>
      <c r="AP12" s="21" t="s">
        <v>3</v>
      </c>
      <c r="AQ12" s="109">
        <v>3040000</v>
      </c>
      <c r="AY12" s="21" t="s">
        <v>3</v>
      </c>
      <c r="AZ12" s="109">
        <v>2797500</v>
      </c>
    </row>
    <row r="13" spans="1:59" ht="14.5" customHeight="1" x14ac:dyDescent="0.3">
      <c r="A13" s="19"/>
      <c r="B13" s="76"/>
      <c r="C13" s="76"/>
      <c r="D13" s="76"/>
      <c r="E13" s="76"/>
      <c r="F13" s="76"/>
      <c r="G13" s="76"/>
      <c r="H13" s="76"/>
      <c r="I13" s="76"/>
      <c r="J13" s="19"/>
      <c r="AP13" s="21" t="s">
        <v>6</v>
      </c>
      <c r="AQ13" s="109">
        <v>0</v>
      </c>
      <c r="AY13" s="21" t="s">
        <v>6</v>
      </c>
      <c r="AZ13" s="109">
        <v>224000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1868000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34744000</v>
      </c>
      <c r="AY20" s="107" t="s">
        <v>77</v>
      </c>
      <c r="AZ20" s="110">
        <v>18111500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8775064</v>
      </c>
      <c r="AY27" s="21" t="s">
        <v>4</v>
      </c>
      <c r="AZ27" s="109">
        <v>92629</v>
      </c>
    </row>
    <row r="28" spans="1:59" x14ac:dyDescent="0.3">
      <c r="A28" s="19"/>
      <c r="B28" s="19"/>
      <c r="C28" s="19"/>
      <c r="D28" s="19"/>
      <c r="E28" s="19"/>
      <c r="F28" s="19"/>
      <c r="G28" s="19"/>
      <c r="H28" s="19"/>
      <c r="I28" s="19"/>
      <c r="J28" s="19"/>
      <c r="AP28" s="21" t="s">
        <v>8</v>
      </c>
      <c r="AQ28" s="109">
        <v>5014308</v>
      </c>
      <c r="AY28" s="21" t="s">
        <v>8</v>
      </c>
      <c r="AZ28" s="109"/>
    </row>
    <row r="29" spans="1:59" ht="14.5" customHeight="1" x14ac:dyDescent="0.3">
      <c r="A29" s="19"/>
      <c r="B29" s="19"/>
      <c r="C29" s="19"/>
      <c r="D29" s="19"/>
      <c r="E29" s="19"/>
      <c r="F29" s="19"/>
      <c r="G29" s="19"/>
      <c r="H29" s="19"/>
      <c r="I29" s="19"/>
      <c r="J29" s="19"/>
      <c r="AP29" s="21" t="s">
        <v>9</v>
      </c>
      <c r="AQ29" s="109">
        <v>56276376</v>
      </c>
      <c r="AY29" s="21" t="s">
        <v>9</v>
      </c>
      <c r="AZ29" s="109">
        <v>358885.60574082</v>
      </c>
    </row>
    <row r="30" spans="1:59" x14ac:dyDescent="0.3">
      <c r="A30" s="19"/>
      <c r="B30" s="19"/>
      <c r="C30" s="19"/>
      <c r="D30" s="19"/>
      <c r="E30" s="19"/>
      <c r="F30" s="19"/>
      <c r="G30" s="19"/>
      <c r="H30" s="19"/>
      <c r="I30" s="19"/>
      <c r="J30" s="19"/>
      <c r="AP30" s="21" t="s">
        <v>7</v>
      </c>
      <c r="AQ30" s="109">
        <v>6364314</v>
      </c>
      <c r="AY30" s="21" t="s">
        <v>7</v>
      </c>
      <c r="AZ30" s="109">
        <v>23314814</v>
      </c>
    </row>
    <row r="31" spans="1:59" x14ac:dyDescent="0.3">
      <c r="A31" s="19"/>
      <c r="B31" s="19"/>
      <c r="C31" s="19"/>
      <c r="D31" s="19"/>
      <c r="E31" s="19"/>
      <c r="F31" s="19"/>
      <c r="G31" s="19"/>
      <c r="H31" s="19"/>
      <c r="I31" s="19"/>
      <c r="J31" s="19"/>
      <c r="AP31" s="21" t="s">
        <v>3</v>
      </c>
      <c r="AQ31" s="109">
        <v>7328604</v>
      </c>
      <c r="AY31" s="21" t="s">
        <v>3</v>
      </c>
      <c r="AZ31" s="109">
        <v>6559363.1384550631</v>
      </c>
    </row>
    <row r="32" spans="1:59" ht="14.5" customHeight="1" x14ac:dyDescent="0.3">
      <c r="A32" s="19"/>
      <c r="B32" s="19"/>
      <c r="C32" s="19"/>
      <c r="D32" s="19"/>
      <c r="E32" s="19"/>
      <c r="F32" s="19"/>
      <c r="G32" s="19"/>
      <c r="H32" s="19"/>
      <c r="I32" s="19"/>
      <c r="J32" s="19"/>
      <c r="AP32" s="21" t="s">
        <v>6</v>
      </c>
      <c r="AQ32" s="109">
        <v>0</v>
      </c>
      <c r="AY32" s="21" t="s">
        <v>6</v>
      </c>
      <c r="AZ32" s="109">
        <v>535936</v>
      </c>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4469956</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83758666</v>
      </c>
      <c r="AY37" s="107" t="s">
        <v>77</v>
      </c>
      <c r="AZ37" s="110">
        <v>35331583.744195879</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52855500</v>
      </c>
      <c r="AR41" s="111">
        <v>34744000</v>
      </c>
      <c r="AS41" s="111">
        <v>18111500</v>
      </c>
      <c r="AV41" s="21" t="s">
        <v>128</v>
      </c>
      <c r="AW41" s="88">
        <v>0.65733934973654584</v>
      </c>
      <c r="AX41" s="88">
        <v>0.34266065026345416</v>
      </c>
    </row>
    <row r="42" spans="1:56" x14ac:dyDescent="0.3">
      <c r="A42" s="19"/>
      <c r="B42" s="38"/>
      <c r="C42" s="38"/>
      <c r="D42" s="38"/>
      <c r="E42" s="38"/>
      <c r="F42" s="38"/>
      <c r="G42" s="38"/>
      <c r="H42" s="38"/>
      <c r="I42" s="38"/>
      <c r="J42" s="19"/>
      <c r="AP42" s="21" t="s">
        <v>127</v>
      </c>
      <c r="AQ42" s="111">
        <v>119090249.74419588</v>
      </c>
      <c r="AR42" s="111">
        <v>83758666</v>
      </c>
      <c r="AS42" s="111">
        <v>35331583.744195879</v>
      </c>
      <c r="AV42" s="21" t="s">
        <v>127</v>
      </c>
      <c r="AW42" s="88">
        <v>0.70332093668383766</v>
      </c>
      <c r="AX42" s="88">
        <v>0.29667906331616239</v>
      </c>
    </row>
    <row r="43" spans="1:56" x14ac:dyDescent="0.3">
      <c r="A43" s="19"/>
      <c r="B43" s="19"/>
      <c r="C43" s="19"/>
      <c r="D43" s="19"/>
      <c r="E43" s="19"/>
      <c r="F43" s="19"/>
      <c r="G43" s="19"/>
      <c r="H43" s="19"/>
      <c r="I43" s="19"/>
      <c r="J43" s="19"/>
      <c r="BD43" s="112">
        <v>21198950246517.527</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0.5044362207134655</v>
      </c>
    </row>
    <row r="54" spans="1:55" x14ac:dyDescent="0.3">
      <c r="A54" s="19"/>
      <c r="B54" s="19"/>
      <c r="C54" s="19"/>
      <c r="D54" s="19"/>
      <c r="E54" s="19"/>
      <c r="F54" s="19"/>
      <c r="G54" s="19"/>
      <c r="H54" s="19"/>
      <c r="I54" s="19"/>
      <c r="J54" s="19"/>
      <c r="BA54" s="21" t="s">
        <v>88</v>
      </c>
      <c r="BC54" s="114">
        <v>0.19740798104956267</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52855500</v>
      </c>
    </row>
    <row r="57" spans="1:55" ht="15" thickTop="1" thickBot="1" x14ac:dyDescent="0.35">
      <c r="A57" s="19"/>
      <c r="B57" s="19"/>
      <c r="C57" s="19"/>
      <c r="D57" s="19"/>
      <c r="E57" s="19"/>
      <c r="F57" s="19"/>
      <c r="G57" s="19"/>
      <c r="H57" s="19"/>
      <c r="I57" s="19"/>
      <c r="J57" s="19"/>
      <c r="BA57" s="116" t="s">
        <v>83</v>
      </c>
      <c r="BB57" s="116"/>
      <c r="BC57" s="117">
        <v>43162</v>
      </c>
    </row>
    <row r="58" spans="1:55" ht="15" thickTop="1" thickBot="1" x14ac:dyDescent="0.35">
      <c r="A58" s="19"/>
      <c r="B58" s="19"/>
      <c r="C58" s="19"/>
      <c r="D58" s="19"/>
      <c r="E58" s="19"/>
      <c r="F58" s="19"/>
      <c r="G58" s="19"/>
      <c r="H58" s="19"/>
      <c r="I58" s="19"/>
      <c r="J58" s="19"/>
      <c r="BA58" s="116" t="s">
        <v>84</v>
      </c>
      <c r="BB58" s="116"/>
      <c r="BC58" s="118">
        <v>2.2531288086234333</v>
      </c>
    </row>
    <row r="59" spans="1:55" ht="15" thickTop="1" thickBot="1" x14ac:dyDescent="0.35">
      <c r="A59" s="19"/>
      <c r="B59" s="19"/>
      <c r="C59" s="19"/>
      <c r="D59" s="19"/>
      <c r="E59" s="19"/>
      <c r="F59" s="19"/>
      <c r="G59" s="19"/>
      <c r="H59" s="19"/>
      <c r="I59" s="19"/>
      <c r="J59" s="19"/>
      <c r="BA59" s="115" t="s">
        <v>85</v>
      </c>
      <c r="BB59" s="115" t="s">
        <v>65</v>
      </c>
      <c r="BC59" s="113">
        <v>65856</v>
      </c>
    </row>
    <row r="60" spans="1:55" ht="15" thickTop="1" thickBot="1" x14ac:dyDescent="0.35">
      <c r="A60" s="19"/>
      <c r="B60" s="19"/>
      <c r="C60" s="19"/>
      <c r="D60" s="19"/>
      <c r="E60" s="19"/>
      <c r="F60" s="19"/>
      <c r="G60" s="19"/>
      <c r="H60" s="19"/>
      <c r="I60" s="62" t="s">
        <v>113</v>
      </c>
      <c r="J60" s="19"/>
      <c r="BA60" s="116" t="s">
        <v>86</v>
      </c>
      <c r="BB60" s="116"/>
      <c r="BC60" s="118">
        <v>3.6490624999999999</v>
      </c>
    </row>
    <row r="61" spans="1:55" ht="15" thickTop="1" thickBot="1" x14ac:dyDescent="0.35">
      <c r="A61" s="19"/>
      <c r="B61" s="19"/>
      <c r="C61" s="19"/>
      <c r="D61" s="19"/>
      <c r="E61" s="19"/>
      <c r="F61" s="19"/>
      <c r="G61" s="19"/>
      <c r="H61" s="19"/>
      <c r="I61" s="19"/>
      <c r="J61" s="19"/>
      <c r="BA61" s="115" t="s">
        <v>85</v>
      </c>
      <c r="BB61" s="115" t="s">
        <v>65</v>
      </c>
      <c r="BC61" s="113">
        <v>240312.66</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3640000</v>
      </c>
      <c r="J5" t="s">
        <v>4</v>
      </c>
      <c r="K5" s="1">
        <v>75000</v>
      </c>
      <c r="S5" s="142"/>
      <c r="T5" s="142"/>
      <c r="U5" s="142"/>
      <c r="V5" s="142"/>
      <c r="W5" s="142"/>
      <c r="X5" s="142"/>
      <c r="Y5" s="142"/>
      <c r="Z5" s="142"/>
    </row>
    <row r="6" spans="1:27" x14ac:dyDescent="0.35">
      <c r="A6" t="s">
        <v>8</v>
      </c>
      <c r="B6" s="1">
        <v>2080000</v>
      </c>
      <c r="J6" t="s">
        <v>8</v>
      </c>
      <c r="K6" s="1">
        <v>0</v>
      </c>
      <c r="S6" s="142"/>
      <c r="T6" s="142"/>
      <c r="U6" s="142"/>
      <c r="V6" s="142"/>
      <c r="W6" s="142"/>
      <c r="X6" s="142"/>
      <c r="Y6" s="142"/>
      <c r="Z6" s="142"/>
      <c r="AA6" s="18"/>
    </row>
    <row r="7" spans="1:27" x14ac:dyDescent="0.35">
      <c r="A7" t="s">
        <v>9</v>
      </c>
      <c r="B7" s="1">
        <v>23344000</v>
      </c>
      <c r="J7" t="s">
        <v>9</v>
      </c>
      <c r="K7" s="1">
        <v>150000</v>
      </c>
      <c r="S7" s="142"/>
      <c r="T7" s="142"/>
      <c r="U7" s="142"/>
      <c r="V7" s="142"/>
      <c r="W7" s="142"/>
      <c r="X7" s="142"/>
      <c r="Y7" s="142"/>
      <c r="Z7" s="142"/>
      <c r="AA7" s="18"/>
    </row>
    <row r="8" spans="1:27" x14ac:dyDescent="0.35">
      <c r="A8" t="s">
        <v>7</v>
      </c>
      <c r="B8" s="1">
        <v>2640000</v>
      </c>
      <c r="J8" t="s">
        <v>7</v>
      </c>
      <c r="K8" s="1">
        <v>12997000</v>
      </c>
      <c r="S8" s="142"/>
      <c r="T8" s="142"/>
      <c r="U8" s="142"/>
      <c r="V8" s="142"/>
      <c r="W8" s="142"/>
      <c r="X8" s="142"/>
      <c r="Y8" s="142"/>
      <c r="Z8" s="142"/>
    </row>
    <row r="9" spans="1:27" x14ac:dyDescent="0.35">
      <c r="A9" t="s">
        <v>3</v>
      </c>
      <c r="B9" s="1">
        <v>3040000</v>
      </c>
      <c r="J9" t="s">
        <v>3</v>
      </c>
      <c r="K9" s="1">
        <v>2797500</v>
      </c>
      <c r="S9" s="142"/>
      <c r="T9" s="142"/>
      <c r="U9" s="142"/>
      <c r="V9" s="142"/>
      <c r="W9" s="142"/>
      <c r="X9" s="142"/>
      <c r="Y9" s="142"/>
      <c r="Z9" s="142"/>
    </row>
    <row r="10" spans="1:27" x14ac:dyDescent="0.35">
      <c r="A10" t="s">
        <v>6</v>
      </c>
      <c r="B10" s="1">
        <v>0</v>
      </c>
      <c r="J10" t="s">
        <v>6</v>
      </c>
      <c r="K10" s="1">
        <v>224000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1868000</v>
      </c>
    </row>
    <row r="14" spans="1:27" x14ac:dyDescent="0.35">
      <c r="A14" t="s">
        <v>76</v>
      </c>
      <c r="B14" s="1">
        <v>0</v>
      </c>
      <c r="J14" t="s">
        <v>76</v>
      </c>
      <c r="K14" s="1">
        <v>0</v>
      </c>
    </row>
    <row r="15" spans="1:27" x14ac:dyDescent="0.35">
      <c r="A15" s="12" t="s">
        <v>77</v>
      </c>
      <c r="B15" s="13">
        <v>34744000</v>
      </c>
      <c r="J15" s="12" t="s">
        <v>77</v>
      </c>
      <c r="K15" s="13">
        <v>18111500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8775064</v>
      </c>
      <c r="J22" t="s">
        <v>4</v>
      </c>
      <c r="K22" s="1">
        <v>92629</v>
      </c>
      <c r="S22" s="142"/>
      <c r="T22" s="142"/>
      <c r="U22" s="142"/>
      <c r="V22" s="142"/>
      <c r="W22" s="142"/>
      <c r="X22" s="142"/>
      <c r="Y22" s="142"/>
      <c r="Z22" s="142"/>
    </row>
    <row r="23" spans="1:26" x14ac:dyDescent="0.35">
      <c r="A23" t="s">
        <v>8</v>
      </c>
      <c r="B23" s="1">
        <v>5014308</v>
      </c>
      <c r="J23" t="s">
        <v>8</v>
      </c>
      <c r="K23" s="1">
        <v>0</v>
      </c>
      <c r="S23" s="142"/>
      <c r="T23" s="142"/>
      <c r="U23" s="142"/>
      <c r="V23" s="142"/>
      <c r="W23" s="142"/>
      <c r="X23" s="142"/>
      <c r="Y23" s="142"/>
      <c r="Z23" s="142"/>
    </row>
    <row r="24" spans="1:26" ht="14.5" customHeight="1" x14ac:dyDescent="0.35">
      <c r="A24" t="s">
        <v>9</v>
      </c>
      <c r="B24" s="1">
        <v>56276376</v>
      </c>
      <c r="J24" t="s">
        <v>9</v>
      </c>
      <c r="K24" s="1">
        <v>358885.60574082</v>
      </c>
      <c r="S24" s="142"/>
      <c r="T24" s="142"/>
      <c r="U24" s="142"/>
      <c r="V24" s="142"/>
      <c r="W24" s="142"/>
      <c r="X24" s="142"/>
      <c r="Y24" s="142"/>
      <c r="Z24" s="142"/>
    </row>
    <row r="25" spans="1:26" x14ac:dyDescent="0.35">
      <c r="A25" t="s">
        <v>7</v>
      </c>
      <c r="B25" s="1">
        <v>6364314</v>
      </c>
      <c r="J25" t="s">
        <v>7</v>
      </c>
      <c r="K25" s="1">
        <v>23314814</v>
      </c>
      <c r="S25" s="142"/>
      <c r="T25" s="142"/>
      <c r="U25" s="142"/>
      <c r="V25" s="142"/>
      <c r="W25" s="142"/>
      <c r="X25" s="142"/>
      <c r="Y25" s="142"/>
      <c r="Z25" s="142"/>
    </row>
    <row r="26" spans="1:26" ht="14.5" customHeight="1" x14ac:dyDescent="0.35">
      <c r="A26" t="s">
        <v>3</v>
      </c>
      <c r="B26" s="1">
        <v>7328604</v>
      </c>
      <c r="J26" t="s">
        <v>3</v>
      </c>
      <c r="K26" s="1">
        <v>6559363.1384550631</v>
      </c>
      <c r="S26" s="142"/>
      <c r="T26" s="142"/>
      <c r="U26" s="142"/>
      <c r="V26" s="142"/>
      <c r="W26" s="142"/>
      <c r="X26" s="142"/>
      <c r="Y26" s="142"/>
      <c r="Z26" s="142"/>
    </row>
    <row r="27" spans="1:26" x14ac:dyDescent="0.35">
      <c r="A27" t="s">
        <v>6</v>
      </c>
      <c r="B27" s="1">
        <v>0</v>
      </c>
      <c r="J27" t="s">
        <v>6</v>
      </c>
      <c r="K27" s="1">
        <v>535936</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4469956</v>
      </c>
    </row>
    <row r="31" spans="1:26" x14ac:dyDescent="0.35">
      <c r="A31" t="s">
        <v>76</v>
      </c>
      <c r="B31" s="1">
        <v>0</v>
      </c>
      <c r="J31" t="s">
        <v>76</v>
      </c>
      <c r="K31" s="1">
        <v>0</v>
      </c>
    </row>
    <row r="32" spans="1:26" x14ac:dyDescent="0.35">
      <c r="A32" s="12" t="s">
        <v>77</v>
      </c>
      <c r="B32" s="13">
        <v>83758666</v>
      </c>
      <c r="J32" s="12" t="s">
        <v>77</v>
      </c>
      <c r="K32" s="13">
        <v>35331583.744195879</v>
      </c>
    </row>
    <row r="35" spans="1:15" x14ac:dyDescent="0.35">
      <c r="B35" t="s">
        <v>79</v>
      </c>
      <c r="C35" t="s">
        <v>80</v>
      </c>
      <c r="D35" t="s">
        <v>24</v>
      </c>
      <c r="H35" t="s">
        <v>80</v>
      </c>
      <c r="I35" t="s">
        <v>24</v>
      </c>
    </row>
    <row r="36" spans="1:15" x14ac:dyDescent="0.35">
      <c r="A36" t="s">
        <v>128</v>
      </c>
      <c r="B36" s="14">
        <v>52855500</v>
      </c>
      <c r="C36" s="14">
        <v>34744000</v>
      </c>
      <c r="D36" s="14">
        <v>18111500</v>
      </c>
      <c r="G36" t="s">
        <v>128</v>
      </c>
      <c r="H36" s="15">
        <v>0.65733934973654584</v>
      </c>
      <c r="I36" s="15">
        <v>0.34266065026345416</v>
      </c>
    </row>
    <row r="37" spans="1:15" x14ac:dyDescent="0.35">
      <c r="A37" t="s">
        <v>127</v>
      </c>
      <c r="B37" s="14">
        <v>119090249.74419588</v>
      </c>
      <c r="C37" s="14">
        <v>83758666</v>
      </c>
      <c r="D37" s="14">
        <v>35331583.744195879</v>
      </c>
      <c r="G37" t="s">
        <v>127</v>
      </c>
      <c r="H37" s="15">
        <v>0.70332093668383766</v>
      </c>
      <c r="I37" s="15">
        <v>0.29667906331616239</v>
      </c>
    </row>
    <row r="38" spans="1:15" x14ac:dyDescent="0.35">
      <c r="O38" s="17">
        <v>21198950246517.527</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11573.4</v>
      </c>
      <c r="J11" s="19"/>
      <c r="K11" s="19"/>
      <c r="L11" s="19"/>
      <c r="M11" s="19"/>
      <c r="N11" s="19"/>
      <c r="O11" s="19"/>
      <c r="P11" s="19"/>
    </row>
    <row r="12" spans="1:16" ht="14.5" customHeight="1" thickBot="1" x14ac:dyDescent="0.35">
      <c r="A12" s="19"/>
      <c r="B12" s="19"/>
      <c r="C12" s="19"/>
      <c r="D12" s="19"/>
      <c r="E12" s="19"/>
      <c r="F12" s="19"/>
      <c r="G12" s="44" t="s">
        <v>93</v>
      </c>
      <c r="H12" s="45" t="s">
        <v>94</v>
      </c>
      <c r="I12" s="46">
        <v>13887970</v>
      </c>
      <c r="J12" s="19"/>
      <c r="K12" s="19"/>
      <c r="L12" s="19"/>
      <c r="M12" s="19"/>
      <c r="N12" s="19"/>
      <c r="O12" s="19"/>
      <c r="P12" s="19"/>
    </row>
    <row r="13" spans="1:16" ht="14.5" customHeight="1" thickBot="1" x14ac:dyDescent="0.35">
      <c r="A13" s="19"/>
      <c r="B13" s="19"/>
      <c r="C13" s="19"/>
      <c r="D13" s="19"/>
      <c r="E13" s="19"/>
      <c r="F13" s="19"/>
      <c r="G13" s="44" t="s">
        <v>95</v>
      </c>
      <c r="H13" s="45" t="s">
        <v>94</v>
      </c>
      <c r="I13" s="46">
        <v>29679128</v>
      </c>
      <c r="J13" s="19"/>
      <c r="K13" s="19"/>
      <c r="L13" s="19"/>
      <c r="M13" s="19"/>
      <c r="N13" s="19"/>
      <c r="O13" s="19"/>
      <c r="P13" s="19"/>
    </row>
    <row r="14" spans="1:16" ht="14.5" customHeight="1" thickBot="1" x14ac:dyDescent="0.35">
      <c r="A14" s="19"/>
      <c r="B14" s="19"/>
      <c r="C14" s="19"/>
      <c r="D14" s="19"/>
      <c r="E14" s="19"/>
      <c r="F14" s="19"/>
      <c r="G14" s="44" t="s">
        <v>96</v>
      </c>
      <c r="H14" s="45" t="s">
        <v>97</v>
      </c>
      <c r="I14" s="47">
        <v>10.29</v>
      </c>
      <c r="J14" s="19"/>
      <c r="K14" s="19"/>
      <c r="L14" s="19"/>
      <c r="M14" s="19"/>
      <c r="N14" s="19"/>
      <c r="O14" s="19"/>
      <c r="P14" s="19"/>
    </row>
    <row r="15" spans="1:16" ht="14.5" customHeight="1" thickBot="1" x14ac:dyDescent="0.35">
      <c r="A15" s="19"/>
      <c r="B15" s="19"/>
      <c r="C15" s="19"/>
      <c r="D15" s="19"/>
      <c r="E15" s="19"/>
      <c r="F15" s="19"/>
      <c r="G15" s="44" t="s">
        <v>98</v>
      </c>
      <c r="H15" s="45" t="s">
        <v>67</v>
      </c>
      <c r="I15" s="48">
        <v>101.7903737007757</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11573.4</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4370.8725333072343</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23.353999999999999</v>
      </c>
      <c r="AT30" s="103">
        <v>10290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240312.66</v>
      </c>
      <c r="AV39" s="105">
        <v>27.25</v>
      </c>
      <c r="AW39" s="89">
        <v>3.6490624999999999</v>
      </c>
    </row>
    <row r="40" spans="1:49" ht="14.5" customHeight="1" x14ac:dyDescent="0.3">
      <c r="A40" s="19"/>
      <c r="B40" s="19"/>
      <c r="C40" s="49"/>
      <c r="D40" s="53" t="s">
        <v>109</v>
      </c>
      <c r="E40" s="78">
        <v>17.515499999999999</v>
      </c>
      <c r="F40" s="78">
        <v>18.683199999999999</v>
      </c>
      <c r="G40" s="78">
        <v>19.850899999999999</v>
      </c>
      <c r="H40" s="78">
        <v>21.018599999999999</v>
      </c>
      <c r="I40" s="78">
        <v>22.186299999999999</v>
      </c>
      <c r="J40" s="54">
        <v>23.353999999999999</v>
      </c>
      <c r="K40" s="78">
        <v>24.521699999999999</v>
      </c>
      <c r="L40" s="78">
        <v>25.689399999999999</v>
      </c>
      <c r="M40" s="78">
        <v>26.857099999999999</v>
      </c>
      <c r="N40" s="78">
        <v>28.024799999999999</v>
      </c>
      <c r="O40" s="78">
        <v>29.192499999999999</v>
      </c>
      <c r="P40" s="19"/>
      <c r="AT40" s="21" t="s">
        <v>62</v>
      </c>
      <c r="AU40" s="104">
        <v>119090.25</v>
      </c>
      <c r="AV40" s="105">
        <v>13.5</v>
      </c>
      <c r="AW40" s="89">
        <v>2.2531288134631211</v>
      </c>
    </row>
    <row r="41" spans="1:49" x14ac:dyDescent="0.3">
      <c r="A41" s="19"/>
      <c r="B41" s="19"/>
      <c r="C41" s="55">
        <v>-0.2</v>
      </c>
      <c r="D41" s="56">
        <v>5982.6060000000007</v>
      </c>
      <c r="E41" s="93">
        <v>-0.12009307736779462</v>
      </c>
      <c r="F41" s="93">
        <v>-6.1432615858980855E-2</v>
      </c>
      <c r="G41" s="93">
        <v>-2.7721543501670887E-3</v>
      </c>
      <c r="H41" s="93">
        <v>5.5888307158646455E-2</v>
      </c>
      <c r="I41" s="93">
        <v>0.11454876866746022</v>
      </c>
      <c r="J41" s="93">
        <v>0.17320923017627399</v>
      </c>
      <c r="K41" s="93">
        <v>0.23186969168508775</v>
      </c>
      <c r="L41" s="93">
        <v>0.2905301531939013</v>
      </c>
      <c r="M41" s="93">
        <v>0.34919061470271506</v>
      </c>
      <c r="N41" s="93">
        <v>0.40785107621152883</v>
      </c>
      <c r="O41" s="93">
        <v>0.4665115377203426</v>
      </c>
      <c r="P41" s="19"/>
      <c r="AT41" s="21" t="s">
        <v>61</v>
      </c>
      <c r="AU41" s="104">
        <v>121222.41</v>
      </c>
      <c r="AV41" s="105"/>
      <c r="AW41" s="89">
        <v>0.5044362207134655</v>
      </c>
    </row>
    <row r="42" spans="1:49" x14ac:dyDescent="0.3">
      <c r="A42" s="19"/>
      <c r="B42" s="19"/>
      <c r="C42" s="55">
        <v>-0.15</v>
      </c>
      <c r="D42" s="56">
        <v>7478.2575000000006</v>
      </c>
      <c r="E42" s="93">
        <v>9.9883653290256946E-2</v>
      </c>
      <c r="F42" s="93">
        <v>0.17320923017627399</v>
      </c>
      <c r="G42" s="93">
        <v>0.24653480706229103</v>
      </c>
      <c r="H42" s="93">
        <v>0.31986038394830829</v>
      </c>
      <c r="I42" s="93">
        <v>0.39318596083432533</v>
      </c>
      <c r="J42" s="93">
        <v>0.4665115377203426</v>
      </c>
      <c r="K42" s="93">
        <v>0.53983711460635964</v>
      </c>
      <c r="L42" s="93">
        <v>0.61316269149237645</v>
      </c>
      <c r="M42" s="93">
        <v>0.68648826837839372</v>
      </c>
      <c r="N42" s="93">
        <v>0.75981384526441076</v>
      </c>
      <c r="O42" s="93">
        <v>0.83313942215042802</v>
      </c>
      <c r="P42" s="19"/>
    </row>
    <row r="43" spans="1:49" x14ac:dyDescent="0.3">
      <c r="A43" s="19"/>
      <c r="B43" s="19"/>
      <c r="C43" s="55">
        <v>-0.1</v>
      </c>
      <c r="D43" s="56">
        <v>8797.9500000000007</v>
      </c>
      <c r="E43" s="93">
        <v>0.2939807685767728</v>
      </c>
      <c r="F43" s="93">
        <v>0.38024615314855748</v>
      </c>
      <c r="G43" s="93">
        <v>0.4665115377203426</v>
      </c>
      <c r="H43" s="93">
        <v>0.55277692229212727</v>
      </c>
      <c r="I43" s="93">
        <v>0.63904230686391217</v>
      </c>
      <c r="J43" s="93">
        <v>0.72530769143569684</v>
      </c>
      <c r="K43" s="93">
        <v>0.81157307600748196</v>
      </c>
      <c r="L43" s="93">
        <v>0.89783846057926664</v>
      </c>
      <c r="M43" s="93">
        <v>0.98410384515105132</v>
      </c>
      <c r="N43" s="93">
        <v>1.0703692297228362</v>
      </c>
      <c r="O43" s="93">
        <v>1.1566346142946213</v>
      </c>
      <c r="P43" s="19"/>
      <c r="AU43" s="21">
        <v>125784.95999999999</v>
      </c>
    </row>
    <row r="44" spans="1:49" x14ac:dyDescent="0.3">
      <c r="A44" s="19"/>
      <c r="B44" s="19"/>
      <c r="C44" s="55">
        <v>-0.05</v>
      </c>
      <c r="D44" s="56">
        <v>9775.5</v>
      </c>
      <c r="E44" s="93">
        <v>0.43775640952974748</v>
      </c>
      <c r="F44" s="93">
        <v>0.53360683683173038</v>
      </c>
      <c r="G44" s="93">
        <v>0.62945726413371372</v>
      </c>
      <c r="H44" s="93">
        <v>0.72530769143569684</v>
      </c>
      <c r="I44" s="93">
        <v>0.82115811873767997</v>
      </c>
      <c r="J44" s="93">
        <v>0.91700854603966331</v>
      </c>
      <c r="K44" s="93">
        <v>1.0128589733416464</v>
      </c>
      <c r="L44" s="93">
        <v>1.1087094006436296</v>
      </c>
      <c r="M44" s="93">
        <v>1.2045598279456127</v>
      </c>
      <c r="N44" s="93">
        <v>1.3004102552475958</v>
      </c>
      <c r="O44" s="93">
        <v>1.3962606825495789</v>
      </c>
      <c r="P44" s="19"/>
      <c r="AU44" s="21">
        <v>150109.62</v>
      </c>
    </row>
    <row r="45" spans="1:49" x14ac:dyDescent="0.3">
      <c r="A45" s="19"/>
      <c r="B45" s="19"/>
      <c r="C45" s="51" t="s">
        <v>107</v>
      </c>
      <c r="D45" s="57">
        <v>10290</v>
      </c>
      <c r="E45" s="93">
        <v>0.51342779950499717</v>
      </c>
      <c r="F45" s="93">
        <v>0.61432298613866365</v>
      </c>
      <c r="G45" s="93">
        <v>0.71521817277233013</v>
      </c>
      <c r="H45" s="93">
        <v>0.81611335940599661</v>
      </c>
      <c r="I45" s="93">
        <v>0.91700854603966331</v>
      </c>
      <c r="J45" s="93">
        <v>1.0179037326733296</v>
      </c>
      <c r="K45" s="93">
        <v>1.1187989193069963</v>
      </c>
      <c r="L45" s="93">
        <v>1.2196941059406625</v>
      </c>
      <c r="M45" s="93">
        <v>1.3205892925743292</v>
      </c>
      <c r="N45" s="93">
        <v>1.4214844792079955</v>
      </c>
      <c r="O45" s="93">
        <v>1.5223796658416622</v>
      </c>
      <c r="P45" s="19"/>
    </row>
    <row r="46" spans="1:49" ht="14.5" customHeight="1" x14ac:dyDescent="0.3">
      <c r="A46" s="19"/>
      <c r="B46" s="19"/>
      <c r="C46" s="55">
        <v>0.05</v>
      </c>
      <c r="D46" s="56">
        <v>10804.5</v>
      </c>
      <c r="E46" s="93">
        <v>0.58909918948024709</v>
      </c>
      <c r="F46" s="93">
        <v>0.6950391354455967</v>
      </c>
      <c r="G46" s="93">
        <v>0.80097908141094676</v>
      </c>
      <c r="H46" s="93">
        <v>0.90691902737629659</v>
      </c>
      <c r="I46" s="93">
        <v>1.0128589733416464</v>
      </c>
      <c r="J46" s="93">
        <v>1.1187989193069963</v>
      </c>
      <c r="K46" s="93">
        <v>1.2247388652723461</v>
      </c>
      <c r="L46" s="93">
        <v>1.3306788112376955</v>
      </c>
      <c r="M46" s="93">
        <v>1.4366187572030453</v>
      </c>
      <c r="N46" s="93">
        <v>1.5425587031683952</v>
      </c>
      <c r="O46" s="93">
        <v>1.648498649133745</v>
      </c>
      <c r="P46" s="19"/>
    </row>
    <row r="47" spans="1:49" x14ac:dyDescent="0.3">
      <c r="A47" s="19"/>
      <c r="B47" s="19"/>
      <c r="C47" s="55">
        <v>0.1</v>
      </c>
      <c r="D47" s="56">
        <v>11884.95</v>
      </c>
      <c r="E47" s="93">
        <v>0.74800910842827184</v>
      </c>
      <c r="F47" s="93">
        <v>0.86454304899015688</v>
      </c>
      <c r="G47" s="93">
        <v>0.98107698955204148</v>
      </c>
      <c r="H47" s="93">
        <v>1.0976109301139263</v>
      </c>
      <c r="I47" s="93">
        <v>1.2141448706758111</v>
      </c>
      <c r="J47" s="93">
        <v>1.3306788112376955</v>
      </c>
      <c r="K47" s="93">
        <v>1.4472127517995808</v>
      </c>
      <c r="L47" s="93">
        <v>1.5637466923614656</v>
      </c>
      <c r="M47" s="93">
        <v>1.6802806329233499</v>
      </c>
      <c r="N47" s="93">
        <v>1.7968145734852348</v>
      </c>
      <c r="O47" s="93">
        <v>1.91334851404712</v>
      </c>
      <c r="P47" s="19"/>
    </row>
    <row r="48" spans="1:49" x14ac:dyDescent="0.3">
      <c r="A48" s="19"/>
      <c r="B48" s="19"/>
      <c r="C48" s="55">
        <v>0.15</v>
      </c>
      <c r="D48" s="56">
        <v>13667.692500000001</v>
      </c>
      <c r="E48" s="93">
        <v>1.0102104746925127</v>
      </c>
      <c r="F48" s="93">
        <v>1.1442245063386802</v>
      </c>
      <c r="G48" s="93">
        <v>1.2782385379848478</v>
      </c>
      <c r="H48" s="93">
        <v>1.4122525696310153</v>
      </c>
      <c r="I48" s="93">
        <v>1.5462666012771824</v>
      </c>
      <c r="J48" s="93">
        <v>1.6802806329233499</v>
      </c>
      <c r="K48" s="93">
        <v>1.8142946645695175</v>
      </c>
      <c r="L48" s="93">
        <v>1.948308696215685</v>
      </c>
      <c r="M48" s="93">
        <v>2.0823227278618526</v>
      </c>
      <c r="N48" s="93">
        <v>2.2163367595080201</v>
      </c>
      <c r="O48" s="93">
        <v>2.3503507911541877</v>
      </c>
      <c r="P48" s="19"/>
    </row>
    <row r="49" spans="1:45" ht="14.5" thickBot="1" x14ac:dyDescent="0.35">
      <c r="A49" s="19"/>
      <c r="B49" s="19"/>
      <c r="C49" s="55">
        <v>0.2</v>
      </c>
      <c r="D49" s="58">
        <v>16401.231</v>
      </c>
      <c r="E49" s="93">
        <v>1.4122525696310153</v>
      </c>
      <c r="F49" s="93">
        <v>1.573069407606416</v>
      </c>
      <c r="G49" s="93">
        <v>1.7338862455818171</v>
      </c>
      <c r="H49" s="93">
        <v>1.8947030835572178</v>
      </c>
      <c r="I49" s="93">
        <v>2.055519921532619</v>
      </c>
      <c r="J49" s="93">
        <v>2.2163367595080197</v>
      </c>
      <c r="K49" s="93">
        <v>2.3771535974834208</v>
      </c>
      <c r="L49" s="93">
        <v>2.5379704354588224</v>
      </c>
      <c r="M49" s="93">
        <v>2.6987872734342231</v>
      </c>
      <c r="N49" s="93">
        <v>2.8596041114096242</v>
      </c>
      <c r="O49" s="93">
        <v>3.0204209493850254</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8820</v>
      </c>
    </row>
    <row r="66" spans="44:55" x14ac:dyDescent="0.3">
      <c r="AS66" s="21" t="s">
        <v>70</v>
      </c>
      <c r="AT66" s="21" t="s">
        <v>69</v>
      </c>
      <c r="AU66" s="21" t="s">
        <v>68</v>
      </c>
      <c r="AV66" s="21" t="s">
        <v>67</v>
      </c>
      <c r="AX66" s="21" t="s">
        <v>66</v>
      </c>
      <c r="AZ66" s="101">
        <v>5992.69</v>
      </c>
      <c r="BA66" s="21" t="s">
        <v>65</v>
      </c>
    </row>
    <row r="67" spans="44:55" x14ac:dyDescent="0.3">
      <c r="AS67" s="21" t="s">
        <v>11</v>
      </c>
      <c r="AT67" s="104">
        <v>65856</v>
      </c>
      <c r="AU67" s="105">
        <v>7.47</v>
      </c>
      <c r="AV67" s="89">
        <v>1</v>
      </c>
      <c r="AX67" s="21" t="s">
        <v>64</v>
      </c>
      <c r="AZ67" s="73">
        <v>7078.8616071428569</v>
      </c>
      <c r="BA67" s="21" t="s">
        <v>63</v>
      </c>
    </row>
    <row r="68" spans="44:55" x14ac:dyDescent="0.3">
      <c r="AS68" s="21" t="s">
        <v>62</v>
      </c>
      <c r="AT68" s="104">
        <v>52855.5</v>
      </c>
      <c r="AU68" s="105">
        <v>5.99</v>
      </c>
      <c r="AV68" s="89">
        <v>0.8025920189504373</v>
      </c>
    </row>
    <row r="69" spans="44:55" x14ac:dyDescent="0.3">
      <c r="AS69" s="21" t="s">
        <v>61</v>
      </c>
      <c r="AT69" s="104">
        <v>13000.5</v>
      </c>
      <c r="AU69" s="105"/>
      <c r="AV69" s="89">
        <v>0.19740798104956267</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7.4666666666666668</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5.6</v>
      </c>
      <c r="AU86" s="91">
        <v>5.9733333333333336</v>
      </c>
      <c r="AV86" s="91">
        <v>6.3466666666666667</v>
      </c>
      <c r="AW86" s="91">
        <v>6.72</v>
      </c>
      <c r="AX86" s="91">
        <v>7.0933333333333337</v>
      </c>
      <c r="AY86" s="108">
        <v>7.4666666666666668</v>
      </c>
      <c r="AZ86" s="91">
        <v>7.84</v>
      </c>
      <c r="BA86" s="91">
        <v>8.2133333333333329</v>
      </c>
      <c r="BB86" s="91">
        <v>8.586666666666666</v>
      </c>
      <c r="BC86" s="91">
        <v>8.9600000000000009</v>
      </c>
      <c r="BD86" s="91">
        <v>9.3333333333333339</v>
      </c>
    </row>
    <row r="87" spans="44:56" x14ac:dyDescent="0.3">
      <c r="AR87" s="21">
        <v>-0.2</v>
      </c>
      <c r="AS87" s="91">
        <v>5127.9480000000003</v>
      </c>
      <c r="AT87" s="92"/>
      <c r="AU87" s="92"/>
      <c r="AV87" s="92"/>
      <c r="AW87" s="92"/>
      <c r="AX87" s="92"/>
      <c r="AY87" s="92"/>
      <c r="AZ87" s="92"/>
      <c r="BA87" s="92"/>
      <c r="BB87" s="92"/>
      <c r="BC87" s="92"/>
      <c r="BD87" s="92"/>
    </row>
    <row r="88" spans="44:56" x14ac:dyDescent="0.3">
      <c r="AR88" s="21">
        <v>-0.15</v>
      </c>
      <c r="AS88" s="91">
        <v>6409.9350000000004</v>
      </c>
      <c r="AT88" s="92"/>
      <c r="AU88" s="92"/>
      <c r="AV88" s="92"/>
      <c r="AW88" s="92"/>
      <c r="AX88" s="92"/>
      <c r="AY88" s="92"/>
      <c r="AZ88" s="92"/>
      <c r="BA88" s="92"/>
      <c r="BB88" s="92"/>
      <c r="BC88" s="92"/>
      <c r="BD88" s="92"/>
    </row>
    <row r="89" spans="44:56" x14ac:dyDescent="0.3">
      <c r="AR89" s="21">
        <v>-0.1</v>
      </c>
      <c r="AS89" s="91">
        <v>7541.1</v>
      </c>
      <c r="AT89" s="92"/>
      <c r="AU89" s="92"/>
      <c r="AV89" s="92"/>
      <c r="AW89" s="92"/>
      <c r="AX89" s="92"/>
      <c r="AY89" s="92"/>
      <c r="AZ89" s="92"/>
      <c r="BA89" s="92"/>
      <c r="BB89" s="92"/>
      <c r="BC89" s="92"/>
      <c r="BD89" s="92"/>
    </row>
    <row r="90" spans="44:56" x14ac:dyDescent="0.3">
      <c r="AR90" s="21">
        <v>-0.05</v>
      </c>
      <c r="AS90" s="91">
        <v>8379</v>
      </c>
      <c r="AT90" s="92"/>
      <c r="AU90" s="92"/>
      <c r="AV90" s="92"/>
      <c r="AW90" s="92"/>
      <c r="AX90" s="92"/>
      <c r="AY90" s="92"/>
      <c r="AZ90" s="92"/>
      <c r="BA90" s="92"/>
      <c r="BB90" s="92"/>
      <c r="BC90" s="92"/>
      <c r="BD90" s="92"/>
    </row>
    <row r="91" spans="44:56" x14ac:dyDescent="0.3">
      <c r="AR91" s="63" t="s">
        <v>71</v>
      </c>
      <c r="AS91" s="91">
        <v>8820</v>
      </c>
      <c r="AT91" s="92"/>
      <c r="AU91" s="92"/>
      <c r="AV91" s="92"/>
      <c r="AW91" s="92"/>
      <c r="AX91" s="92"/>
      <c r="AY91" s="92"/>
      <c r="AZ91" s="92"/>
      <c r="BA91" s="92"/>
      <c r="BB91" s="92"/>
      <c r="BC91" s="92"/>
      <c r="BD91" s="92"/>
    </row>
    <row r="92" spans="44:56" x14ac:dyDescent="0.3">
      <c r="AR92" s="21">
        <v>0.05</v>
      </c>
      <c r="AS92" s="91">
        <v>9261</v>
      </c>
      <c r="AT92" s="92"/>
      <c r="AU92" s="92"/>
      <c r="AV92" s="92"/>
      <c r="AW92" s="92"/>
      <c r="AX92" s="92"/>
      <c r="AY92" s="92"/>
      <c r="AZ92" s="92"/>
      <c r="BA92" s="92"/>
      <c r="BB92" s="92"/>
      <c r="BC92" s="92"/>
      <c r="BD92" s="92"/>
    </row>
    <row r="93" spans="44:56" x14ac:dyDescent="0.3">
      <c r="AR93" s="21">
        <v>0.1</v>
      </c>
      <c r="AS93" s="91">
        <v>10187.1</v>
      </c>
      <c r="AT93" s="92"/>
      <c r="AU93" s="92"/>
      <c r="AV93" s="92"/>
      <c r="AW93" s="92"/>
      <c r="AX93" s="92"/>
      <c r="AY93" s="92"/>
      <c r="AZ93" s="92"/>
      <c r="BA93" s="92"/>
      <c r="BB93" s="92"/>
      <c r="BC93" s="92"/>
      <c r="BD93" s="92"/>
    </row>
    <row r="94" spans="44:56" x14ac:dyDescent="0.3">
      <c r="AR94" s="21">
        <v>0.15</v>
      </c>
      <c r="AS94" s="91">
        <v>11715.165000000001</v>
      </c>
      <c r="AT94" s="92"/>
      <c r="AU94" s="92"/>
      <c r="AV94" s="92"/>
      <c r="AW94" s="92"/>
      <c r="AX94" s="92"/>
      <c r="AY94" s="92"/>
      <c r="AZ94" s="92"/>
      <c r="BA94" s="92"/>
      <c r="BB94" s="92"/>
      <c r="BC94" s="92"/>
      <c r="BD94" s="92"/>
    </row>
    <row r="95" spans="44:56" x14ac:dyDescent="0.3">
      <c r="AR95" s="21">
        <v>0.2</v>
      </c>
      <c r="AS95" s="91">
        <v>14058.198</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2025-08-27T20:46:59Z</dcterms:modified>
</cp:coreProperties>
</file>