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3613D09C-2DDE-404B-9B1C-9FD8E9A81BC3}"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<sst xmlns="http://schemas.openxmlformats.org/spreadsheetml/2006/main" count="352" uniqueCount="162">
  <si>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</si>
  <si>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</si>
  <si>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</si>
  <si>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</si>
  <si>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</si>
  <si>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</si>
  <si>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</si>
  <si>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</si>
  <si>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</si>
  <si>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</si>
  <si>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</si>
  <si>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</si>
  <si>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</si>
  <si>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</si>
  <si>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</si>
  <si>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</si>
  <si>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</si>
  <si>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</si>
  <si>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</si>
  <si>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</si>
  <si>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</si>
  <si>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</si>
  <si>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</si>
  <si>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</si>
  <si>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</si>
  <si>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</si>
  <si>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</si>
  <si>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</si>
  <si>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</si>
  <si>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</si>
  <si>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</si>
  <si>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</si>
  <si>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</si>
  <si>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</si>
  <si>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</si>
  <si>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</si>
  <si>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</si>
  <si>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</si>
  <si>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</si>
  <si>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</si>
  <si>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</si>
  <si>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</si>
  <si>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</si>
  <si>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</si>
  <si>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</si>
  <si>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</si>
  <si>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</si>
  <si>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</si>
  <si>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</si>
  <si>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</si>
  <si>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</si>
  <si>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</si>
  <si>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</si>
  <si>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</si>
  <si>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</si>
  <si>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</si>
  <si>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</si>
  <si>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</si>
  <si>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</si>
  <si>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</si>
  <si>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</si>
  <si>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</si>
  <si>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</si>
  <si>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</si>
  <si>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</si>
  <si>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</si>
  <si>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</si>
  <si>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</si>
  <si>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</si>
  <si>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</si>
  <si>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</si>
  <si>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</si>
  <si>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</si>
  <si>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</si>
  <si>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</si>
  <si>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</si>
  <si>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</si>
  <si>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</si>
  <si>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</si>
  <si>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</si>
  <si>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</si>
  <si>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</si>
  <si>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</si>
  <si>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</si>
  <si>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</si>
  <si>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</si>
  <si>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</si>
  <si>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</si>
  <si>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</si>
  <si>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</si>
  <si>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</si>
  <si>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</si>
  <si>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</si>
  <si>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</si>
  <si>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</si>
  <si>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</si>
  <si>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</si>
  <si>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</si>
  <si>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</si>
  <si>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</si>
  <si>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</si>
  <si>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</si>
  <si>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</si>
  <si>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</si>
  <si>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</si>
  <si>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</si>
  <si>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</si>
  <si>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</si>
  <si>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</si>
  <si>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</si>
  <si>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</si>
  <si>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</si>
  <si>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</si>
  <si>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</si>
  <si>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</si>
  <si>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</si>
  <si>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</si>
  <si>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</si>
  <si>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</si>
  <si>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</si>
  <si>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</si>
  <si>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</si>
  <si>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</si>
  <si>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</si>
  <si>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BANANO CRIOLLO SANTANDER SAN VICENTE DE CHUCURÍ</t>
  </si>
  <si>
    <t>Premio ALIDE 2025 a la Gestión y Modernización Tecnológica – Por el aplicativo Decision.</t>
  </si>
  <si>
    <t>Santander</t>
  </si>
  <si>
    <t>2025 Q2</t>
  </si>
  <si>
    <t>2020 Q4</t>
  </si>
  <si>
    <t>Material de propagacion: Colino/Plántula // Distancia de siembra: 4 x 4 // Densidad de siembra - Plantas/Ha.: 625 // Duracion del ciclo: 10 años // Productividad/Ha/Ciclo: 186.000 kg // Inicio de Produccion desde la siembra: año 1  // Duracion de la etapa productiva: 10 años // Productividad promedio en etapa productiva  // Cultivo asociado: NA // Productividad promedio etapa productiva: 18.600 kg // % Rendimiento 1ra. Calidad: 60 // % Rendimiento 2da. Calidad: 40 // Precio de venta ponderado por calidad: $1.492 // Valor Jornal: $76.191 // Otros: NA</t>
  </si>
  <si>
    <t>El presente documento corresponde a una actualización del documento PDF de la AgroGuía correspondiente a Banano Criollo Santander San Vicente De Chucurí publicada en la página web, y consta de las siguientes partes:</t>
  </si>
  <si>
    <t>- Flujo anualizado de los ingresos (precio y rendimiento) y los costos de producción para una hectárea de
Banano Criollo Santander San Vicente De Chucurí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</si>
  <si>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Banano Criollo Santander San Vicente De Chucurí.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</si>
  <si>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</si>
  <si>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</si>
  <si>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</si>
  <si>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</si>
  <si>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Banano Criollo Santander San Vicente De Chucurí. La participación se encuentra actualizada al 2025 Q2.</t>
  </si>
  <si>
    <t>Sostenimiento Año1 ***</t>
  </si>
  <si>
    <t>Sub Total Ingresos millones [(CxG)+(DxH)]</t>
  </si>
  <si>
    <t>** Los costos de instalación comprenden tanto los gastos relacionados con la mano de obra como aquellos asociados con los insumos necesarios hasta completar la siembra de las plantas. Para el caso de Banano Criollo Santander San Vicente De Chucurí, en lo que respecta a la mano de obra incluye actividades como la preparación del terreno, la siembra, el trazado y el ahoyado, entre otras, y ascienden a un total de $2,5 millones de pesos (equivalente a 33 jornales). En cuanto a los insumos, se incluyen los gastos relacionados con el material vegetal y las enmiendas, que en conjunto ascienden a  $1,1 millones.</t>
  </si>
  <si>
    <t>*** Los costos de sostenimiento del año 1 comprenden tanto los gastos relacionados con la mano de obra como aquellos asociados con los insumos necesarios desde el momento de la siembra de las plantas hasta finalizar el año 1. Para el caso de Banano Criollo Santander San Vicente De Chucurí, en lo que respecta a la mano de obra incluye actividades como la fertilización, riego, control de malezas, plagas y enfermedades, entre otras, y ascienden a un total de $4,9 millones de pesos (equivalente a 64 jornales). En cuanto a los insumos, se incluyen los fertilizantes, plaguicidas, transportes, entre otras, que en conjunto ascienden a  $2,2 millones.</t>
  </si>
  <si>
    <t>Nota 1: en caso de utilizar esta información para el desarrollo de otras publicaciones, por favor citar FINAGRO, "Agro Guía - Marcos de Referencia Agroeconómicos"</t>
  </si>
  <si>
    <t>Los costos totales del ciclo para esta actualización (2025 Q2) equivalen a $76,3 millones, en comparación con los costos del marco original que ascienden a $41,0 millones, (mes de publicación del marco: noviembre - 2020).
La rentabilidad actualizada (2025 Q2) subió frente a la rentabilidad de la primera AgroGuía, pasando del 64,4% al 263,7%. Mientras que el crecimiento de los costos fue del 186,0%, el crecimiento de los ingresos fue del 240,7%.</t>
  </si>
  <si>
    <t>En cuanto a los costos de mano de obra de la AgroGuía actualizada, se destaca la participación de cosecha y beneficio seguido de control arvenses, que representan el 58% y el 13% del costo total, respectivamente. En cuanto a los costos de insumos, se destaca la participación de fertilización seguido de transporte, que representan el 61% y el 16% del costo total, respectivamente.</t>
  </si>
  <si>
    <t>subió</t>
  </si>
  <si>
    <t>A continuación, se presenta la desagregación de los costos de mano de obra e insumos según las diferentes actividades vinculadas a la producción de BANANO CRIOLLO SANTANDER SAN VICENTE DE CHUCURÍ</t>
  </si>
  <si>
    <t>En cuanto a los costos de mano de obra, se destaca la participación de cosecha y beneficio segido por control arvenses que representan el 58% y el 13% del costo total, respectivamente. En cuanto a los costos de insumos, se destaca la participación de fertilización segido por transporte que representan el 62% y el 14% del costo total, respectivamente.</t>
  </si>
  <si>
    <t>En cuanto a los costos de mano de obra, se destaca la participación de cosecha y beneficio segido por control arvenses que representan el 58% y el 13% del costo total, respectivamente. En cuanto a los costos de insumos, se destaca la participación de fertilización segido por transporte que representan el 61% y el 16% del costo total, respectivamente.</t>
  </si>
  <si>
    <t>En cuanto a los costos de mano de obra, se destaca la participación de cosecha y beneficio segido por control arvenses que representan el 58% y el 13% del costo total, respectivamente.</t>
  </si>
  <si>
    <t>En cuanto a los costos de insumos, se destaca la participación de fertilización segido por transporte que representan el 61% y el 16% del costo total, respectivamente.</t>
  </si>
  <si>
    <t>En cuanto a los costos de insumos, se destaca la participación de fertilización segido por transporte que representan el 62% y el 14% del costo total, respectivamente.</t>
  </si>
  <si>
    <t>En cuanto a los costos de mano de obra, se destaca la participación de cosecha y beneficio segido por control arvenses que representan el 58% y el 13% del costo total, respectivamente.En cuanto a los costos de insumos, se destaca la participación de fertilización segido por transporte que representan el 62% y el 14% del costo total, respectivamente.</t>
  </si>
  <si>
    <t>De acuerdo con el comportamiento histórico del sistema productivo, se efectuó un análisis de sensibilidad del margen de utilidad obtenido en la producción de BANANO CRIOLLO SANTANDER SAN VICENTE DE CHUCURÍ, frente a diferentes escenarios de variación de precios de venta en finca y rendimientos probables (kg/ha).</t>
  </si>
  <si>
    <t>Con un precio ponderado de COP $ 1.492/kg y con un rendimiento por hectárea de 186.000 kg por ciclo; el margen de utilidad obtenido en la producción de banano es del 73%.</t>
  </si>
  <si>
    <t>El precio mínimo ponderado para cubrir los costos de producción, con un rendimiento de 186.000 kg para todo el ciclo de producción, es COP $ 410/kg.</t>
  </si>
  <si>
    <t>El rendimiento mínimo por ha/ciclo para cubrir los costos de producción, con un precio ponderado de COP $ 1.492, es de 50.044 kg/ha para todo el ciclo.</t>
  </si>
  <si>
    <t>El siguiente cuadro presenta diferentes escenarios de rentabilidad para el sistema productivo de BANANO CRIOLLO SANTANDER SAN VICENTE DE CHUCURÍ, con respecto a diferentes niveles de productividad (kg./ha.) y precios ($/kg.).</t>
  </si>
  <si>
    <t>De acuerdo con el comportamiento histórico del sistema productivo, se efectuó un análisis de sensibilidad del margen de utilidad obtenido en la producción de BANANO CRIOLLO SANTANDER SAN VICENTE DE CHUCURÍ, frente a diferentes escenarios de variación de precios de venta en finca y rendimientos probables (t/ha)</t>
  </si>
  <si>
    <t>Con un precio ponderado de COP $$ 634/kg y con un rendimiento por hectárea de 186.000 kg por ciclo; el margen de utilidad obtenido en la producción de banano es del 64%.</t>
  </si>
  <si>
    <t>El precio mínimo ponderado para cubrir los costos de producción, con un rendimiento de 186.000 kg para todo el ciclo de producción, es COP $ 225/kg.</t>
  </si>
  <si>
    <t>El rendimiento mínimo por ha/ciclo para cubrir los costos de producción, con un precio ponderado de COP $ 634, es de 64.743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</si>
</sst>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Q4</c:v>
                </c:pt>
                <c:pt idx="1">
                  <c:v>2025 Q2</c:v>
                </c:pt>
              </c:strCache>
            </c:strRef>
          </c:cat>
          <c:val>
            <c:numRef>
              <c:f>'Análisis Comparativo y Part.'!$AQ$41:$AQ$42</c:f>
              <c:numCache>
                <c:formatCode>_(* #,##0_);_(* \(#,##0\);_(* "-"_);_(@_)</c:formatCode>
                <c:ptCount val="2"/>
                <c:pt idx="0">
                  <c:v>41023000</c:v>
                </c:pt>
                <c:pt idx="1">
                  <c:v>76317236.200000003</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Q4</c:v>
                </c:pt>
                <c:pt idx="1">
                  <c:v>2025 Q2</c:v>
                </c:pt>
              </c:strCache>
            </c:strRef>
          </c:cat>
          <c:val>
            <c:numRef>
              <c:f>'Análisis Comparativo y Part.'!$AR$41:$AR$42</c:f>
              <c:numCache>
                <c:formatCode>_(* #,##0_);_(* \(#,##0\);_(* "-"_);_(@_)</c:formatCode>
                <c:ptCount val="2"/>
                <c:pt idx="0">
                  <c:v>26248000</c:v>
                </c:pt>
                <c:pt idx="1">
                  <c:v>49996534.200000003</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Q4</c:v>
                </c:pt>
                <c:pt idx="1">
                  <c:v>2025 Q2</c:v>
                </c:pt>
              </c:strCache>
            </c:strRef>
          </c:cat>
          <c:val>
            <c:numRef>
              <c:f>'Análisis Comparativo y Part.'!$AS$41:$AS$42</c:f>
              <c:numCache>
                <c:formatCode>_(* #,##0_);_(* \(#,##0\);_(* "-"_);_(@_)</c:formatCode>
                <c:ptCount val="2"/>
                <c:pt idx="0">
                  <c:v>14775000</c:v>
                </c:pt>
                <c:pt idx="1">
                  <c:v>26320702</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2020 Q4</c:v>
                </c:pt>
                <c:pt idx="1">
                  <c:v>2025 Q2</c:v>
                </c:pt>
              </c:strCache>
            </c:strRef>
          </c:cat>
          <c:val>
            <c:numRef>
              <c:f>Tortas!$H$36:$H$37</c:f>
              <c:numCache>
                <c:formatCode>0%</c:formatCode>
                <c:ptCount val="2"/>
                <c:pt idx="0">
                  <c:v>0.63983618945469611</c:v>
                </c:pt>
                <c:pt idx="1">
                  <c:v>0.65511458078719054</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2020 Q4</c:v>
                </c:pt>
                <c:pt idx="1">
                  <c:v>2025 Q2</c:v>
                </c:pt>
              </c:strCache>
            </c:strRef>
          </c:cat>
          <c:val>
            <c:numRef>
              <c:f>Tortas!$I$36:$I$37</c:f>
              <c:numCache>
                <c:formatCode>0%</c:formatCode>
                <c:ptCount val="2"/>
                <c:pt idx="0">
                  <c:v>0.36016381054530383</c:v>
                </c:pt>
                <c:pt idx="1">
                  <c:v>0.34488541921280946</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1583300</c:v>
                </c:pt>
                <c:pt idx="1">
                  <c:v>1950004</c:v>
                </c:pt>
                <c:pt idx="3">
                  <c:v>16040968</c:v>
                </c:pt>
                <c:pt idx="4">
                  <c:v>1101250</c:v>
                </c:pt>
                <c:pt idx="5">
                  <c:v>1496100</c:v>
                </c:pt>
                <c:pt idx="6">
                  <c:v>0</c:v>
                </c:pt>
                <c:pt idx="7">
                  <c:v>0</c:v>
                </c:pt>
                <c:pt idx="8">
                  <c:v>4149080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6628617</c:v>
                </c:pt>
                <c:pt idx="1">
                  <c:v>2742876</c:v>
                </c:pt>
                <c:pt idx="2">
                  <c:v>28800198</c:v>
                </c:pt>
                <c:pt idx="3">
                  <c:v>2285730</c:v>
                </c:pt>
                <c:pt idx="4">
                  <c:v>3900979.2000000002</c:v>
                </c:pt>
                <c:pt idx="5">
                  <c:v>3504786</c:v>
                </c:pt>
                <c:pt idx="6">
                  <c:v>2133348</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2020 Q4</c:v>
                </c:pt>
                <c:pt idx="1">
                  <c:v>2025 Q2</c:v>
                </c:pt>
              </c:strCache>
            </c:strRef>
          </c:cat>
          <c:val>
            <c:numRef>
              <c:f>'Análisis Comparativo y Part.'!$AW$41:$AW$42</c:f>
              <c:numCache>
                <c:formatCode>0%</c:formatCode>
                <c:ptCount val="2"/>
                <c:pt idx="0">
                  <c:v>0.63983618945469611</c:v>
                </c:pt>
                <c:pt idx="1">
                  <c:v>0.65511458078719054</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2020 Q4</c:v>
                </c:pt>
                <c:pt idx="1">
                  <c:v>2025 Q2</c:v>
                </c:pt>
              </c:strCache>
            </c:strRef>
          </c:cat>
          <c:val>
            <c:numRef>
              <c:f>'Análisis Comparativo y Part.'!$AX$41:$AX$42</c:f>
              <c:numCache>
                <c:formatCode>0%</c:formatCode>
                <c:ptCount val="2"/>
                <c:pt idx="0">
                  <c:v>0.36016381054530383</c:v>
                </c:pt>
                <c:pt idx="1">
                  <c:v>0.34488541921280946</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3480000</c:v>
                </c:pt>
                <c:pt idx="1">
                  <c:v>1440000</c:v>
                </c:pt>
                <c:pt idx="2">
                  <c:v>15120000</c:v>
                </c:pt>
                <c:pt idx="3">
                  <c:v>1200000</c:v>
                </c:pt>
                <c:pt idx="4">
                  <c:v>2048000</c:v>
                </c:pt>
                <c:pt idx="5">
                  <c:v>1840000</c:v>
                </c:pt>
                <c:pt idx="6">
                  <c:v>1120000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1000000</c:v>
                </c:pt>
                <c:pt idx="1">
                  <c:v>1164000</c:v>
                </c:pt>
                <c:pt idx="2">
                  <c:v>0</c:v>
                </c:pt>
                <c:pt idx="3">
                  <c:v>9156000</c:v>
                </c:pt>
                <c:pt idx="4">
                  <c:v>625000</c:v>
                </c:pt>
                <c:pt idx="5">
                  <c:v>750000</c:v>
                </c:pt>
                <c:pt idx="6">
                  <c:v>0</c:v>
                </c:pt>
                <c:pt idx="7">
                  <c:v>0</c:v>
                </c:pt>
                <c:pt idx="8">
                  <c:v>2080000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6628617</c:v>
                </c:pt>
                <c:pt idx="1">
                  <c:v>2742876</c:v>
                </c:pt>
                <c:pt idx="2">
                  <c:v>28800198</c:v>
                </c:pt>
                <c:pt idx="3">
                  <c:v>2285730</c:v>
                </c:pt>
                <c:pt idx="4">
                  <c:v>3900979.2000000002</c:v>
                </c:pt>
                <c:pt idx="5">
                  <c:v>3504786</c:v>
                </c:pt>
                <c:pt idx="6">
                  <c:v>2133348</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1583300</c:v>
                </c:pt>
                <c:pt idx="1">
                  <c:v>1950004</c:v>
                </c:pt>
                <c:pt idx="2">
                  <c:v>0</c:v>
                </c:pt>
                <c:pt idx="3">
                  <c:v>16040968</c:v>
                </c:pt>
                <c:pt idx="4">
                  <c:v>1101250</c:v>
                </c:pt>
                <c:pt idx="5">
                  <c:v>1496100</c:v>
                </c:pt>
                <c:pt idx="6">
                  <c:v>0</c:v>
                </c:pt>
                <c:pt idx="7">
                  <c:v>0</c:v>
                </c:pt>
                <c:pt idx="8">
                  <c:v>4149080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2020 Q4</c:v>
                </c:pt>
                <c:pt idx="1">
                  <c:v>2025 Q2</c:v>
                </c:pt>
              </c:strCache>
            </c:strRef>
          </c:cat>
          <c:val>
            <c:numRef>
              <c:f>Tortas!$B$36:$B$37</c:f>
              <c:numCache>
                <c:formatCode>_(* #,##0_);_(* \(#,##0\);_(* "-"_);_(@_)</c:formatCode>
                <c:ptCount val="2"/>
                <c:pt idx="0">
                  <c:v>41023000</c:v>
                </c:pt>
                <c:pt idx="1">
                  <c:v>76317236.200000003</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2020 Q4</c:v>
                </c:pt>
                <c:pt idx="1">
                  <c:v>2025 Q2</c:v>
                </c:pt>
              </c:strCache>
            </c:strRef>
          </c:cat>
          <c:val>
            <c:numRef>
              <c:f>Tortas!$C$36:$C$37</c:f>
              <c:numCache>
                <c:formatCode>_(* #,##0_);_(* \(#,##0\);_(* "-"_);_(@_)</c:formatCode>
                <c:ptCount val="2"/>
                <c:pt idx="0">
                  <c:v>26248000</c:v>
                </c:pt>
                <c:pt idx="1">
                  <c:v>49996534.200000003</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2020 Q4</c:v>
                </c:pt>
                <c:pt idx="1">
                  <c:v>2025 Q2</c:v>
                </c:pt>
              </c:strCache>
            </c:strRef>
          </c:cat>
          <c:val>
            <c:numRef>
              <c:f>Tortas!$D$36:$D$37</c:f>
              <c:numCache>
                <c:formatCode>_(* #,##0_);_(* \(#,##0\);_(* "-"_);_(@_)</c:formatCode>
                <c:ptCount val="2"/>
                <c:pt idx="0">
                  <c:v>14775000</c:v>
                </c:pt>
                <c:pt idx="1">
                  <c:v>26320702</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customWidth="1"/>
    <col min="5" max="7" width="10.81640625" style="19" customWidth="1"/>
    <col min="8" max="8" width="12.6328125" style="27" customWidth="1"/>
    <col min="9" max="9" width="10.6328125" style="19" customWidth="1"/>
    <col min="10" max="10" width="10.81640625" style="27" customWidth="1"/>
    <col min="11" max="12" width="10.81640625" style="19" customWidth="1"/>
    <col min="13" max="32" width="10.81640625" style="19" hidden="1"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2529.54</v>
      </c>
      <c r="C7" s="22">
        <v>4876.22</v>
      </c>
      <c r="D7" s="22">
        <v>5866.71</v>
      </c>
      <c r="E7" s="22">
        <v>5790.52</v>
      </c>
      <c r="F7" s="22">
        <v>5714.33</v>
      </c>
      <c r="G7" s="22">
        <v>5180.99</v>
      </c>
      <c r="H7" s="22">
        <v>5104.8</v>
      </c>
      <c r="I7" s="22">
        <v>4800.03</v>
      </c>
      <c r="J7" s="22">
        <v>4723.84</v>
      </c>
      <c r="K7" s="22">
        <v>2895.26</v>
      </c>
      <c r="L7" s="22">
        <v>2514.3000000000002</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49996.53</v>
      </c>
      <c r="AH7" s="23">
        <v>0.65511458078719043</v>
      </c>
    </row>
    <row r="8" spans="1:34" x14ac:dyDescent="0.3">
      <c r="A8" s="5" t="s">
        <v>122</v>
      </c>
      <c r="B8" s="22">
        <v>1101.25</v>
      </c>
      <c r="C8" s="22">
        <v>2229.64</v>
      </c>
      <c r="D8" s="22">
        <v>2686.34</v>
      </c>
      <c r="E8" s="22">
        <v>2563.3000000000002</v>
      </c>
      <c r="F8" s="22">
        <v>2563.3000000000002</v>
      </c>
      <c r="G8" s="22">
        <v>2508.63</v>
      </c>
      <c r="H8" s="22">
        <v>2648.7</v>
      </c>
      <c r="I8" s="22">
        <v>2602.0100000000002</v>
      </c>
      <c r="J8" s="22">
        <v>2920.97</v>
      </c>
      <c r="K8" s="22">
        <v>2347.94</v>
      </c>
      <c r="L8" s="22">
        <v>2148.63</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26320.7</v>
      </c>
      <c r="AH8" s="23">
        <v>0.34488541921280946</v>
      </c>
    </row>
    <row r="9" spans="1:34" x14ac:dyDescent="0.3">
      <c r="A9" s="9" t="s">
        <v>121</v>
      </c>
      <c r="B9" s="22">
        <v>3630.79</v>
      </c>
      <c r="C9" s="22">
        <v>7105.86</v>
      </c>
      <c r="D9" s="22">
        <v>8553.0499999999993</v>
      </c>
      <c r="E9" s="22">
        <v>8353.82</v>
      </c>
      <c r="F9" s="22">
        <v>8277.6200000000008</v>
      </c>
      <c r="G9" s="22">
        <v>7689.62</v>
      </c>
      <c r="H9" s="22">
        <v>7753.5</v>
      </c>
      <c r="I9" s="22">
        <v>7402.04</v>
      </c>
      <c r="J9" s="22">
        <v>7644.81</v>
      </c>
      <c r="K9" s="22">
        <v>5243.2</v>
      </c>
      <c r="L9" s="22">
        <v>4662.93</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76317.240000000005</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10800</v>
      </c>
      <c r="D11" s="24">
        <v>14400</v>
      </c>
      <c r="E11" s="24">
        <v>14400</v>
      </c>
      <c r="F11" s="24">
        <v>14400</v>
      </c>
      <c r="G11" s="24">
        <v>12000</v>
      </c>
      <c r="H11" s="24">
        <v>12000</v>
      </c>
      <c r="I11" s="24">
        <v>10800</v>
      </c>
      <c r="J11" s="24">
        <v>10800</v>
      </c>
      <c r="K11" s="24">
        <v>6000</v>
      </c>
      <c r="L11" s="24">
        <v>6000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111600</v>
      </c>
      <c r="AH11" s="28"/>
    </row>
    <row r="12" spans="1:34" x14ac:dyDescent="0.3">
      <c r="A12" s="5" t="s">
        <v>20</v>
      </c>
      <c r="B12" s="24"/>
      <c r="C12" s="24">
        <v>7200</v>
      </c>
      <c r="D12" s="24">
        <v>9600</v>
      </c>
      <c r="E12" s="24">
        <v>9600</v>
      </c>
      <c r="F12" s="24">
        <v>9600</v>
      </c>
      <c r="G12" s="24">
        <v>8000</v>
      </c>
      <c r="H12" s="24">
        <v>8000</v>
      </c>
      <c r="I12" s="24">
        <v>7200</v>
      </c>
      <c r="J12" s="24">
        <v>7200</v>
      </c>
      <c r="K12" s="24">
        <v>4000</v>
      </c>
      <c r="L12" s="24">
        <v>4000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74400</v>
      </c>
      <c r="AH12" s="28"/>
    </row>
    <row r="13" spans="1:34" hidden="1" x14ac:dyDescent="0.3">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8"/>
    </row>
    <row r="14" spans="1:34" hidden="1"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8"/>
    </row>
    <row r="15" spans="1:34" x14ac:dyDescent="0.3">
      <c r="A15" s="5" t="s">
        <v>17</v>
      </c>
      <c r="B15" s="25"/>
      <c r="C15" s="25">
        <v>1.6850000000000001</v>
      </c>
      <c r="D15" s="25">
        <v>1.6850000000000001</v>
      </c>
      <c r="E15" s="25">
        <v>1.6850000000000001</v>
      </c>
      <c r="F15" s="25">
        <v>1.6850000000000001</v>
      </c>
      <c r="G15" s="25">
        <v>1.6850000000000001</v>
      </c>
      <c r="H15" s="25">
        <v>1.6850000000000001</v>
      </c>
      <c r="I15" s="25">
        <v>1.6850000000000001</v>
      </c>
      <c r="J15" s="25">
        <v>1.6850000000000001</v>
      </c>
      <c r="K15" s="25">
        <v>1.6850000000000001</v>
      </c>
      <c r="L15" s="25">
        <v>1.6850000000000001</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1.6850000000000001</v>
      </c>
      <c r="AH15" s="28"/>
    </row>
    <row r="16" spans="1:34" x14ac:dyDescent="0.3">
      <c r="A16" s="5" t="s">
        <v>16</v>
      </c>
      <c r="B16" s="25"/>
      <c r="C16" s="25">
        <v>1.2030000000000001</v>
      </c>
      <c r="D16" s="25">
        <v>1.2030000000000001</v>
      </c>
      <c r="E16" s="25">
        <v>1.2030000000000001</v>
      </c>
      <c r="F16" s="25">
        <v>1.2030000000000001</v>
      </c>
      <c r="G16" s="25">
        <v>1.2030000000000001</v>
      </c>
      <c r="H16" s="25">
        <v>1.2030000000000001</v>
      </c>
      <c r="I16" s="25">
        <v>1.2030000000000001</v>
      </c>
      <c r="J16" s="25">
        <v>1.2030000000000001</v>
      </c>
      <c r="K16" s="25">
        <v>1.2030000000000001</v>
      </c>
      <c r="L16" s="25">
        <v>1.2030000000000001</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1.2030000000000001</v>
      </c>
      <c r="AH16" s="28"/>
    </row>
    <row r="17" spans="1:34" hidden="1" x14ac:dyDescent="0.3">
      <c r="A17" s="5" t="s">
        <v>15</v>
      </c>
      <c r="B17" s="25"/>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8"/>
    </row>
    <row r="18" spans="1:34" hidden="1"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8"/>
    </row>
    <row r="19" spans="1:34" x14ac:dyDescent="0.3">
      <c r="A19" s="4" t="s">
        <v>139</v>
      </c>
      <c r="B19" s="22"/>
      <c r="C19" s="22">
        <v>26859.599999999999</v>
      </c>
      <c r="D19" s="22">
        <v>35812.800000000003</v>
      </c>
      <c r="E19" s="22">
        <v>35812.800000000003</v>
      </c>
      <c r="F19" s="22">
        <v>35812.800000000003</v>
      </c>
      <c r="G19" s="22">
        <v>29844</v>
      </c>
      <c r="H19" s="22">
        <v>29844</v>
      </c>
      <c r="I19" s="22">
        <v>26859.599999999999</v>
      </c>
      <c r="J19" s="22">
        <v>26859.599999999999</v>
      </c>
      <c r="K19" s="22">
        <v>14922</v>
      </c>
      <c r="L19" s="22">
        <v>14922</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277549.2</v>
      </c>
      <c r="AH19" s="28"/>
    </row>
    <row r="20" spans="1:34" x14ac:dyDescent="0.3">
      <c r="A20" s="3" t="s">
        <v>12</v>
      </c>
      <c r="B20" s="26">
        <v>-3630.79</v>
      </c>
      <c r="C20" s="26">
        <v>19753.740000000002</v>
      </c>
      <c r="D20" s="26">
        <v>27259.759999999998</v>
      </c>
      <c r="E20" s="26">
        <v>27458.99</v>
      </c>
      <c r="F20" s="26">
        <v>27535.18</v>
      </c>
      <c r="G20" s="26">
        <v>22154.38</v>
      </c>
      <c r="H20" s="26">
        <v>22090.51</v>
      </c>
      <c r="I20" s="26">
        <v>19457.560000000001</v>
      </c>
      <c r="J20" s="26">
        <v>19214.79</v>
      </c>
      <c r="K20" s="26">
        <v>9678.7999999999993</v>
      </c>
      <c r="L20" s="26">
        <v>10259.07</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201231.96</v>
      </c>
      <c r="AH20" s="31"/>
    </row>
    <row r="21" spans="1:34" x14ac:dyDescent="0.3">
      <c r="J21" s="19"/>
      <c r="AG21" s="88">
        <v>2.6367826433421073</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3888</v>
      </c>
      <c r="D121" s="70">
        <v>3080</v>
      </c>
      <c r="E121" s="70">
        <v>3040</v>
      </c>
      <c r="F121" s="70">
        <v>3000</v>
      </c>
      <c r="G121" s="70">
        <v>2720</v>
      </c>
      <c r="H121" s="98">
        <v>2680</v>
      </c>
      <c r="I121" s="70">
        <v>2520</v>
      </c>
      <c r="J121" s="70">
        <v>2480</v>
      </c>
      <c r="K121" s="70">
        <v>1520</v>
      </c>
      <c r="L121" s="70">
        <v>1320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26248</v>
      </c>
      <c r="AH121" s="71">
        <v>0.63983618945469611</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1868</v>
      </c>
      <c r="D122" s="70">
        <v>1511</v>
      </c>
      <c r="E122" s="70">
        <v>1423</v>
      </c>
      <c r="F122" s="70">
        <v>1423</v>
      </c>
      <c r="G122" s="70">
        <v>1391</v>
      </c>
      <c r="H122" s="98">
        <v>1475</v>
      </c>
      <c r="I122" s="70">
        <v>1447</v>
      </c>
      <c r="J122" s="70">
        <v>1647</v>
      </c>
      <c r="K122" s="70">
        <v>1353</v>
      </c>
      <c r="L122" s="70">
        <v>1237</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14775</v>
      </c>
      <c r="AH122" s="71">
        <v>0.36016381054530383</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5756</v>
      </c>
      <c r="D123" s="70">
        <v>4591</v>
      </c>
      <c r="E123" s="70">
        <v>4463</v>
      </c>
      <c r="F123" s="70">
        <v>4423</v>
      </c>
      <c r="G123" s="70">
        <v>4111</v>
      </c>
      <c r="H123" s="98">
        <v>4155</v>
      </c>
      <c r="I123" s="70">
        <v>3967</v>
      </c>
      <c r="J123" s="70">
        <v>4127</v>
      </c>
      <c r="K123" s="70">
        <v>2873</v>
      </c>
      <c r="L123" s="70">
        <v>2557</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41023</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10800</v>
      </c>
      <c r="D125" s="73">
        <v>14400</v>
      </c>
      <c r="E125" s="73">
        <v>14400</v>
      </c>
      <c r="F125" s="73">
        <v>14400</v>
      </c>
      <c r="G125" s="73">
        <v>10800</v>
      </c>
      <c r="H125" s="99">
        <v>10800</v>
      </c>
      <c r="I125" s="73">
        <v>10800</v>
      </c>
      <c r="J125" s="73">
        <v>10800</v>
      </c>
      <c r="K125" s="73">
        <v>6000</v>
      </c>
      <c r="L125" s="73">
        <v>6000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109200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7200</v>
      </c>
      <c r="D126" s="73">
        <v>9600</v>
      </c>
      <c r="E126" s="73">
        <v>9600</v>
      </c>
      <c r="F126" s="73">
        <v>9600</v>
      </c>
      <c r="G126" s="73">
        <v>7200</v>
      </c>
      <c r="H126" s="73">
        <v>7200</v>
      </c>
      <c r="I126" s="73">
        <v>7200</v>
      </c>
      <c r="J126" s="73">
        <v>7200</v>
      </c>
      <c r="K126" s="73">
        <v>4000</v>
      </c>
      <c r="L126" s="73">
        <v>4000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72800</v>
      </c>
      <c r="AH126" s="63"/>
    </row>
    <row r="127" spans="1:62" s="21" customFormat="1" x14ac:dyDescent="0.3">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row>
    <row r="129" spans="1:40" s="21" customFormat="1" x14ac:dyDescent="0.3">
      <c r="A129" s="68" t="s">
        <v>17</v>
      </c>
      <c r="B129" s="74"/>
      <c r="C129" s="74">
        <v>0.7</v>
      </c>
      <c r="D129" s="74">
        <v>0.7</v>
      </c>
      <c r="E129" s="74">
        <v>0.7</v>
      </c>
      <c r="F129" s="74">
        <v>0.7</v>
      </c>
      <c r="G129" s="74">
        <v>0.7</v>
      </c>
      <c r="H129" s="100">
        <v>0.7</v>
      </c>
      <c r="I129" s="74">
        <v>0.7</v>
      </c>
      <c r="J129" s="74">
        <v>0.7</v>
      </c>
      <c r="K129" s="74">
        <v>0.7</v>
      </c>
      <c r="L129" s="74">
        <v>0.7</v>
      </c>
      <c r="M129" s="74">
        <v>0.7</v>
      </c>
      <c r="N129" s="74">
        <v>0.7</v>
      </c>
      <c r="O129" s="74">
        <v>0.7</v>
      </c>
      <c r="P129" s="74">
        <v>0.7</v>
      </c>
      <c r="Q129" s="74">
        <v>0.7</v>
      </c>
      <c r="R129" s="74">
        <v>0.7</v>
      </c>
      <c r="S129" s="74">
        <v>0.7</v>
      </c>
      <c r="T129" s="74">
        <v>0.7</v>
      </c>
      <c r="U129" s="74">
        <v>0.7</v>
      </c>
      <c r="V129" s="74">
        <v>0.7</v>
      </c>
      <c r="W129" s="74">
        <v>0.7</v>
      </c>
      <c r="X129" s="74">
        <v>0.7</v>
      </c>
      <c r="Y129" s="74">
        <v>0.7</v>
      </c>
      <c r="Z129" s="74">
        <v>0.7</v>
      </c>
      <c r="AA129" s="74">
        <v>0.7</v>
      </c>
      <c r="AB129" s="74">
        <v>0.7</v>
      </c>
      <c r="AC129" s="74">
        <v>0.7</v>
      </c>
      <c r="AD129" s="74">
        <v>0.7</v>
      </c>
      <c r="AE129" s="74">
        <v>0.7</v>
      </c>
      <c r="AF129" s="74">
        <v>0.7</v>
      </c>
      <c r="AG129" s="74">
        <v>0.7</v>
      </c>
      <c r="AH129" s="63"/>
    </row>
    <row r="130" spans="1:40" s="21" customFormat="1" x14ac:dyDescent="0.3">
      <c r="A130" s="68" t="s">
        <v>16</v>
      </c>
      <c r="B130" s="74"/>
      <c r="C130" s="74">
        <v>0.5</v>
      </c>
      <c r="D130" s="74">
        <v>0.5</v>
      </c>
      <c r="E130" s="74">
        <v>0.5</v>
      </c>
      <c r="F130" s="74">
        <v>0.5</v>
      </c>
      <c r="G130" s="74">
        <v>0.5</v>
      </c>
      <c r="H130" s="74">
        <v>0.5</v>
      </c>
      <c r="I130" s="74">
        <v>0.5</v>
      </c>
      <c r="J130" s="74">
        <v>0.5</v>
      </c>
      <c r="K130" s="74">
        <v>0.5</v>
      </c>
      <c r="L130" s="74">
        <v>0.5</v>
      </c>
      <c r="M130" s="74">
        <v>0.5</v>
      </c>
      <c r="N130" s="74">
        <v>0.5</v>
      </c>
      <c r="O130" s="74">
        <v>0.5</v>
      </c>
      <c r="P130" s="74">
        <v>0.5</v>
      </c>
      <c r="Q130" s="74">
        <v>0.5</v>
      </c>
      <c r="R130" s="74">
        <v>0.5</v>
      </c>
      <c r="S130" s="74">
        <v>0.5</v>
      </c>
      <c r="T130" s="74">
        <v>0.5</v>
      </c>
      <c r="U130" s="74">
        <v>0.5</v>
      </c>
      <c r="V130" s="74">
        <v>0.5</v>
      </c>
      <c r="W130" s="74">
        <v>0.5</v>
      </c>
      <c r="X130" s="74">
        <v>0.5</v>
      </c>
      <c r="Y130" s="74">
        <v>0.5</v>
      </c>
      <c r="Z130" s="74">
        <v>0.5</v>
      </c>
      <c r="AA130" s="74">
        <v>0.5</v>
      </c>
      <c r="AB130" s="74">
        <v>0.5</v>
      </c>
      <c r="AC130" s="74">
        <v>0.5</v>
      </c>
      <c r="AD130" s="74">
        <v>0.5</v>
      </c>
      <c r="AE130" s="74">
        <v>0.5</v>
      </c>
      <c r="AF130" s="74">
        <v>0.5</v>
      </c>
      <c r="AG130" s="74">
        <v>0.5</v>
      </c>
      <c r="AH130" s="63"/>
    </row>
    <row r="131" spans="1:40" s="21" customFormat="1" x14ac:dyDescent="0.3">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row>
    <row r="132" spans="1:40" s="21" customFormat="1" x14ac:dyDescent="0.3">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row>
    <row r="133" spans="1:40" s="21" customFormat="1" x14ac:dyDescent="0.3">
      <c r="A133" s="75" t="s">
        <v>13</v>
      </c>
      <c r="B133" s="70"/>
      <c r="C133" s="70">
        <v>11160</v>
      </c>
      <c r="D133" s="70">
        <v>14880</v>
      </c>
      <c r="E133" s="70">
        <v>14880</v>
      </c>
      <c r="F133" s="70">
        <v>14880</v>
      </c>
      <c r="G133" s="70">
        <v>12400</v>
      </c>
      <c r="H133" s="98">
        <v>12400</v>
      </c>
      <c r="I133" s="70">
        <v>11160</v>
      </c>
      <c r="J133" s="70">
        <v>11160</v>
      </c>
      <c r="K133" s="70">
        <v>6200</v>
      </c>
      <c r="L133" s="70">
        <v>6200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115320</v>
      </c>
      <c r="AH133" s="63"/>
    </row>
    <row r="134" spans="1:40" s="21" customFormat="1" x14ac:dyDescent="0.3">
      <c r="A134" s="66" t="s">
        <v>12</v>
      </c>
      <c r="B134" s="70"/>
      <c r="C134" s="70">
        <v>5404</v>
      </c>
      <c r="D134" s="70">
        <v>10289</v>
      </c>
      <c r="E134" s="70">
        <v>10417</v>
      </c>
      <c r="F134" s="70">
        <v>10457</v>
      </c>
      <c r="G134" s="70">
        <v>8289</v>
      </c>
      <c r="H134" s="98">
        <v>8245</v>
      </c>
      <c r="I134" s="70">
        <v>7193</v>
      </c>
      <c r="J134" s="70">
        <v>7033</v>
      </c>
      <c r="K134" s="70">
        <v>3327</v>
      </c>
      <c r="L134" s="70">
        <v>3643</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74297</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3480000</v>
      </c>
      <c r="AY8" s="21" t="s">
        <v>4</v>
      </c>
      <c r="AZ8" s="109">
        <v>1000000</v>
      </c>
    </row>
    <row r="9" spans="1:59" ht="14.5" customHeight="1" x14ac:dyDescent="0.3">
      <c r="A9" s="19"/>
      <c r="B9" s="139"/>
      <c r="C9" s="139"/>
      <c r="D9" s="139"/>
      <c r="E9" s="139"/>
      <c r="F9" s="139"/>
      <c r="G9" s="139"/>
      <c r="H9" s="139"/>
      <c r="I9" s="139"/>
      <c r="J9" s="37"/>
      <c r="AP9" s="21" t="s">
        <v>8</v>
      </c>
      <c r="AQ9" s="109">
        <v>1440000</v>
      </c>
      <c r="AY9" s="21" t="s">
        <v>8</v>
      </c>
      <c r="AZ9" s="109">
        <v>1164000</v>
      </c>
    </row>
    <row r="10" spans="1:59" ht="14.5" customHeight="1" x14ac:dyDescent="0.3">
      <c r="A10" s="19"/>
      <c r="B10" s="139"/>
      <c r="C10" s="139"/>
      <c r="D10" s="139"/>
      <c r="E10" s="139"/>
      <c r="F10" s="139"/>
      <c r="G10" s="139"/>
      <c r="H10" s="139"/>
      <c r="I10" s="139"/>
      <c r="J10" s="37"/>
      <c r="AP10" s="21" t="s">
        <v>9</v>
      </c>
      <c r="AQ10" s="109">
        <v>15120000</v>
      </c>
      <c r="AY10" s="21" t="s">
        <v>9</v>
      </c>
      <c r="AZ10" s="109">
        <v>0</v>
      </c>
    </row>
    <row r="11" spans="1:59" ht="14.5" customHeight="1" x14ac:dyDescent="0.3">
      <c r="A11" s="19"/>
      <c r="B11" s="76" t="s">
        <v>114</v>
      </c>
      <c r="C11" s="76"/>
      <c r="D11" s="76"/>
      <c r="E11" s="76"/>
      <c r="F11" s="76"/>
      <c r="G11" s="76"/>
      <c r="H11" s="76"/>
      <c r="I11" s="76"/>
      <c r="J11" s="19"/>
      <c r="AP11" s="21" t="s">
        <v>7</v>
      </c>
      <c r="AQ11" s="109">
        <v>1200000</v>
      </c>
      <c r="AY11" s="21" t="s">
        <v>7</v>
      </c>
      <c r="AZ11" s="109">
        <v>9156000</v>
      </c>
    </row>
    <row r="12" spans="1:59" ht="14.5" customHeight="1" x14ac:dyDescent="0.3">
      <c r="A12" s="19"/>
      <c r="B12" s="76"/>
      <c r="C12" s="76"/>
      <c r="D12" s="76"/>
      <c r="E12" s="76"/>
      <c r="F12" s="76"/>
      <c r="G12" s="76"/>
      <c r="H12" s="76"/>
      <c r="I12" s="76"/>
      <c r="J12" s="19"/>
      <c r="AP12" s="21" t="s">
        <v>3</v>
      </c>
      <c r="AQ12" s="109">
        <v>2048000</v>
      </c>
      <c r="AY12" s="21" t="s">
        <v>3</v>
      </c>
      <c r="AZ12" s="109">
        <v>625000</v>
      </c>
    </row>
    <row r="13" spans="1:59" ht="14.5" customHeight="1" x14ac:dyDescent="0.3">
      <c r="A13" s="19"/>
      <c r="B13" s="76"/>
      <c r="C13" s="76"/>
      <c r="D13" s="76"/>
      <c r="E13" s="76"/>
      <c r="F13" s="76"/>
      <c r="G13" s="76"/>
      <c r="H13" s="76"/>
      <c r="I13" s="76"/>
      <c r="J13" s="19"/>
      <c r="AP13" s="21" t="s">
        <v>6</v>
      </c>
      <c r="AQ13" s="109">
        <v>1840000</v>
      </c>
      <c r="AY13" s="21" t="s">
        <v>6</v>
      </c>
      <c r="AZ13" s="109">
        <v>750000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1120000</v>
      </c>
      <c r="AY16" s="21" t="s">
        <v>5</v>
      </c>
      <c r="AZ16" s="109">
        <v>0</v>
      </c>
    </row>
    <row r="17" spans="1:59" ht="14.5" customHeight="1" x14ac:dyDescent="0.3">
      <c r="A17" s="19"/>
      <c r="B17" s="19"/>
      <c r="C17" s="19"/>
      <c r="D17" s="19"/>
      <c r="E17" s="19"/>
      <c r="F17" s="19"/>
      <c r="G17" s="19"/>
      <c r="H17" s="19"/>
      <c r="I17" s="19"/>
      <c r="J17" s="19"/>
      <c r="AP17" s="21" t="s">
        <v>60</v>
      </c>
      <c r="AQ17" s="109">
        <v>0</v>
      </c>
      <c r="AY17" s="21" t="s">
        <v>60</v>
      </c>
      <c r="AZ17" s="109">
        <v>0</v>
      </c>
    </row>
    <row r="18" spans="1:59" x14ac:dyDescent="0.3">
      <c r="A18" s="19"/>
      <c r="B18" s="19"/>
      <c r="C18" s="19"/>
      <c r="D18" s="19"/>
      <c r="E18" s="19"/>
      <c r="F18" s="19"/>
      <c r="G18" s="19"/>
      <c r="H18" s="19"/>
      <c r="I18" s="19"/>
      <c r="J18" s="19"/>
      <c r="AP18" s="21" t="s">
        <v>10</v>
      </c>
      <c r="AQ18" s="109">
        <v>0</v>
      </c>
      <c r="AY18" s="21" t="s">
        <v>10</v>
      </c>
      <c r="AZ18" s="109">
        <v>2080000</v>
      </c>
    </row>
    <row r="19" spans="1:59" x14ac:dyDescent="0.3">
      <c r="A19" s="19"/>
      <c r="B19" s="19"/>
      <c r="C19" s="19"/>
      <c r="D19" s="19"/>
      <c r="E19" s="19"/>
      <c r="F19" s="19"/>
      <c r="G19" s="19"/>
      <c r="H19" s="19"/>
      <c r="I19" s="19"/>
      <c r="J19" s="19"/>
      <c r="AP19" s="21" t="s">
        <v>76</v>
      </c>
      <c r="AQ19" s="109">
        <v>0</v>
      </c>
      <c r="AY19" s="21" t="s">
        <v>76</v>
      </c>
      <c r="AZ19" s="109">
        <v>0</v>
      </c>
    </row>
    <row r="20" spans="1:59" x14ac:dyDescent="0.3">
      <c r="A20" s="19"/>
      <c r="B20" s="19"/>
      <c r="C20" s="19"/>
      <c r="D20" s="19"/>
      <c r="E20" s="19"/>
      <c r="F20" s="19"/>
      <c r="G20" s="19"/>
      <c r="H20" s="19"/>
      <c r="I20" s="19"/>
      <c r="J20" s="19"/>
      <c r="AP20" s="107" t="s">
        <v>77</v>
      </c>
      <c r="AQ20" s="110">
        <v>26248000</v>
      </c>
      <c r="AY20" s="107" t="s">
        <v>77</v>
      </c>
      <c r="AZ20" s="110">
        <v>14775000</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6628617</v>
      </c>
      <c r="AY27" s="21" t="s">
        <v>4</v>
      </c>
      <c r="AZ27" s="109">
        <v>1583300</v>
      </c>
    </row>
    <row r="28" spans="1:59" x14ac:dyDescent="0.3">
      <c r="A28" s="19"/>
      <c r="B28" s="19"/>
      <c r="C28" s="19"/>
      <c r="D28" s="19"/>
      <c r="E28" s="19"/>
      <c r="F28" s="19"/>
      <c r="G28" s="19"/>
      <c r="H28" s="19"/>
      <c r="I28" s="19"/>
      <c r="J28" s="19"/>
      <c r="AP28" s="21" t="s">
        <v>8</v>
      </c>
      <c r="AQ28" s="109">
        <v>2742876</v>
      </c>
      <c r="AY28" s="21" t="s">
        <v>8</v>
      </c>
      <c r="AZ28" s="109">
        <v>1950004</v>
      </c>
    </row>
    <row r="29" spans="1:59" ht="14.5" customHeight="1" x14ac:dyDescent="0.3">
      <c r="A29" s="19"/>
      <c r="B29" s="19"/>
      <c r="C29" s="19"/>
      <c r="D29" s="19"/>
      <c r="E29" s="19"/>
      <c r="F29" s="19"/>
      <c r="G29" s="19"/>
      <c r="H29" s="19"/>
      <c r="I29" s="19"/>
      <c r="J29" s="19"/>
      <c r="AP29" s="21" t="s">
        <v>9</v>
      </c>
      <c r="AQ29" s="109">
        <v>28800198</v>
      </c>
      <c r="AY29" s="21" t="s">
        <v>9</v>
      </c>
      <c r="AZ29" s="109"/>
    </row>
    <row r="30" spans="1:59" x14ac:dyDescent="0.3">
      <c r="A30" s="19"/>
      <c r="B30" s="19"/>
      <c r="C30" s="19"/>
      <c r="D30" s="19"/>
      <c r="E30" s="19"/>
      <c r="F30" s="19"/>
      <c r="G30" s="19"/>
      <c r="H30" s="19"/>
      <c r="I30" s="19"/>
      <c r="J30" s="19"/>
      <c r="AP30" s="21" t="s">
        <v>7</v>
      </c>
      <c r="AQ30" s="109">
        <v>2285730</v>
      </c>
      <c r="AY30" s="21" t="s">
        <v>7</v>
      </c>
      <c r="AZ30" s="109">
        <v>16040968</v>
      </c>
    </row>
    <row r="31" spans="1:59" x14ac:dyDescent="0.3">
      <c r="A31" s="19"/>
      <c r="B31" s="19"/>
      <c r="C31" s="19"/>
      <c r="D31" s="19"/>
      <c r="E31" s="19"/>
      <c r="F31" s="19"/>
      <c r="G31" s="19"/>
      <c r="H31" s="19"/>
      <c r="I31" s="19"/>
      <c r="J31" s="19"/>
      <c r="AP31" s="21" t="s">
        <v>3</v>
      </c>
      <c r="AQ31" s="109">
        <v>3900979.2000000002</v>
      </c>
      <c r="AY31" s="21" t="s">
        <v>3</v>
      </c>
      <c r="AZ31" s="109">
        <v>1101250</v>
      </c>
    </row>
    <row r="32" spans="1:59" ht="14.5" customHeight="1" x14ac:dyDescent="0.3">
      <c r="A32" s="19"/>
      <c r="B32" s="19"/>
      <c r="C32" s="19"/>
      <c r="D32" s="19"/>
      <c r="E32" s="19"/>
      <c r="F32" s="19"/>
      <c r="G32" s="19"/>
      <c r="H32" s="19"/>
      <c r="I32" s="19"/>
      <c r="J32" s="19"/>
      <c r="AP32" s="21" t="s">
        <v>6</v>
      </c>
      <c r="AQ32" s="109">
        <v>3504786</v>
      </c>
      <c r="AY32" s="21" t="s">
        <v>6</v>
      </c>
      <c r="AZ32" s="109">
        <v>1496100</v>
      </c>
    </row>
    <row r="33" spans="1:56" ht="14.5" customHeight="1" x14ac:dyDescent="0.3">
      <c r="A33" s="19"/>
      <c r="B33" s="19"/>
      <c r="C33" s="19"/>
      <c r="D33" s="19"/>
      <c r="E33" s="19"/>
      <c r="F33" s="19"/>
      <c r="G33" s="19"/>
      <c r="H33" s="19"/>
      <c r="I33" s="19"/>
      <c r="J33" s="19"/>
      <c r="AP33" s="21" t="s">
        <v>5</v>
      </c>
      <c r="AQ33" s="109">
        <v>2133348</v>
      </c>
      <c r="AY33" s="21" t="s">
        <v>5</v>
      </c>
      <c r="AZ33" s="109">
        <v>0</v>
      </c>
    </row>
    <row r="34" spans="1:56" x14ac:dyDescent="0.3">
      <c r="A34" s="19"/>
      <c r="B34" s="19"/>
      <c r="C34" s="19"/>
      <c r="D34" s="19"/>
      <c r="E34" s="19"/>
      <c r="F34" s="19"/>
      <c r="G34" s="19"/>
      <c r="H34" s="19"/>
      <c r="I34" s="19"/>
      <c r="J34" s="19"/>
      <c r="AP34" s="21" t="s">
        <v>60</v>
      </c>
      <c r="AQ34" s="109">
        <v>0</v>
      </c>
      <c r="AY34" s="21" t="s">
        <v>60</v>
      </c>
      <c r="AZ34" s="109">
        <v>0</v>
      </c>
    </row>
    <row r="35" spans="1:56" ht="14.5" customHeight="1" x14ac:dyDescent="0.3">
      <c r="A35" s="19"/>
      <c r="B35" s="139" t="s">
        <v>144</v>
      </c>
      <c r="C35" s="139"/>
      <c r="D35" s="139"/>
      <c r="E35" s="139"/>
      <c r="F35" s="139"/>
      <c r="G35" s="139"/>
      <c r="H35" s="139"/>
      <c r="I35" s="139"/>
      <c r="J35" s="19"/>
      <c r="AP35" s="21" t="s">
        <v>10</v>
      </c>
      <c r="AQ35" s="109">
        <v>0</v>
      </c>
      <c r="AY35" s="21" t="s">
        <v>10</v>
      </c>
      <c r="AZ35" s="109">
        <v>4149080</v>
      </c>
    </row>
    <row r="36" spans="1:56" ht="14.5" customHeight="1" x14ac:dyDescent="0.3">
      <c r="A36" s="19"/>
      <c r="B36" s="139"/>
      <c r="C36" s="139"/>
      <c r="D36" s="139"/>
      <c r="E36" s="139"/>
      <c r="F36" s="139"/>
      <c r="G36" s="139"/>
      <c r="H36" s="139"/>
      <c r="I36" s="139"/>
      <c r="J36" s="19"/>
      <c r="AP36" s="21" t="s">
        <v>76</v>
      </c>
      <c r="AQ36" s="109">
        <v>0</v>
      </c>
      <c r="AY36" s="21" t="s">
        <v>76</v>
      </c>
      <c r="AZ36" s="109">
        <v>0</v>
      </c>
    </row>
    <row r="37" spans="1:56" ht="14.5" customHeight="1" x14ac:dyDescent="0.3">
      <c r="A37" s="19"/>
      <c r="B37" s="139"/>
      <c r="C37" s="139"/>
      <c r="D37" s="139"/>
      <c r="E37" s="139"/>
      <c r="F37" s="139"/>
      <c r="G37" s="139"/>
      <c r="H37" s="139"/>
      <c r="I37" s="139"/>
      <c r="J37" s="19"/>
      <c r="AP37" s="107" t="s">
        <v>77</v>
      </c>
      <c r="AQ37" s="110">
        <v>49996534.200000003</v>
      </c>
      <c r="AY37" s="107" t="s">
        <v>77</v>
      </c>
      <c r="AZ37" s="110">
        <v>26320702</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41023000</v>
      </c>
      <c r="AR41" s="111">
        <v>26248000</v>
      </c>
      <c r="AS41" s="111">
        <v>14775000</v>
      </c>
      <c r="AV41" s="21" t="s">
        <v>128</v>
      </c>
      <c r="AW41" s="88">
        <v>0.63983618945469611</v>
      </c>
      <c r="AX41" s="88">
        <v>0.36016381054530383</v>
      </c>
    </row>
    <row r="42" spans="1:56" x14ac:dyDescent="0.3">
      <c r="A42" s="19"/>
      <c r="B42" s="38"/>
      <c r="C42" s="38"/>
      <c r="D42" s="38"/>
      <c r="E42" s="38"/>
      <c r="F42" s="38"/>
      <c r="G42" s="38"/>
      <c r="H42" s="38"/>
      <c r="I42" s="38"/>
      <c r="J42" s="19"/>
      <c r="AP42" s="21" t="s">
        <v>127</v>
      </c>
      <c r="AQ42" s="111">
        <v>76317236.200000003</v>
      </c>
      <c r="AR42" s="111">
        <v>49996534.200000003</v>
      </c>
      <c r="AS42" s="111">
        <v>26320702</v>
      </c>
      <c r="AV42" s="21" t="s">
        <v>127</v>
      </c>
      <c r="AW42" s="88">
        <v>0.65511458078719054</v>
      </c>
      <c r="AX42" s="88">
        <v>0.34488541921280946</v>
      </c>
    </row>
    <row r="43" spans="1:56" x14ac:dyDescent="0.3">
      <c r="A43" s="19"/>
      <c r="B43" s="19"/>
      <c r="C43" s="19"/>
      <c r="D43" s="19"/>
      <c r="E43" s="19"/>
      <c r="F43" s="19"/>
      <c r="G43" s="19"/>
      <c r="H43" s="19"/>
      <c r="I43" s="19"/>
      <c r="J43" s="19"/>
      <c r="BD43" s="112">
        <v>15792421200000</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0.72503167006065949</v>
      </c>
    </row>
    <row r="54" spans="1:55" x14ac:dyDescent="0.3">
      <c r="A54" s="19"/>
      <c r="B54" s="19"/>
      <c r="C54" s="19"/>
      <c r="D54" s="19"/>
      <c r="E54" s="19"/>
      <c r="F54" s="19"/>
      <c r="G54" s="19"/>
      <c r="H54" s="19"/>
      <c r="I54" s="19"/>
      <c r="J54" s="19"/>
      <c r="BA54" s="21" t="s">
        <v>88</v>
      </c>
      <c r="BC54" s="114">
        <v>0.64426812348248352</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41023000</v>
      </c>
    </row>
    <row r="57" spans="1:55" ht="15" thickTop="1" thickBot="1" x14ac:dyDescent="0.35">
      <c r="A57" s="19"/>
      <c r="B57" s="19"/>
      <c r="C57" s="19"/>
      <c r="D57" s="19"/>
      <c r="E57" s="19"/>
      <c r="F57" s="19"/>
      <c r="G57" s="19"/>
      <c r="H57" s="19"/>
      <c r="I57" s="19"/>
      <c r="J57" s="19"/>
      <c r="BA57" s="116" t="s">
        <v>83</v>
      </c>
      <c r="BB57" s="116"/>
      <c r="BC57" s="117">
        <v>44141</v>
      </c>
    </row>
    <row r="58" spans="1:55" ht="15" thickTop="1" thickBot="1" x14ac:dyDescent="0.35">
      <c r="A58" s="19"/>
      <c r="B58" s="19"/>
      <c r="C58" s="19"/>
      <c r="D58" s="19"/>
      <c r="E58" s="19"/>
      <c r="F58" s="19"/>
      <c r="G58" s="19"/>
      <c r="H58" s="19"/>
      <c r="I58" s="19"/>
      <c r="J58" s="19"/>
      <c r="BA58" s="116" t="s">
        <v>84</v>
      </c>
      <c r="BB58" s="116"/>
      <c r="BC58" s="118">
        <v>1.8603523925602712</v>
      </c>
    </row>
    <row r="59" spans="1:55" ht="15" thickTop="1" thickBot="1" x14ac:dyDescent="0.35">
      <c r="A59" s="19"/>
      <c r="B59" s="19"/>
      <c r="C59" s="19"/>
      <c r="D59" s="19"/>
      <c r="E59" s="19"/>
      <c r="F59" s="19"/>
      <c r="G59" s="19"/>
      <c r="H59" s="19"/>
      <c r="I59" s="19"/>
      <c r="J59" s="19"/>
      <c r="BA59" s="115" t="s">
        <v>85</v>
      </c>
      <c r="BB59" s="115" t="s">
        <v>65</v>
      </c>
      <c r="BC59" s="113">
        <v>115320</v>
      </c>
    </row>
    <row r="60" spans="1:55" ht="15" thickTop="1" thickBot="1" x14ac:dyDescent="0.35">
      <c r="A60" s="19"/>
      <c r="B60" s="19"/>
      <c r="C60" s="19"/>
      <c r="D60" s="19"/>
      <c r="E60" s="19"/>
      <c r="F60" s="19"/>
      <c r="G60" s="19"/>
      <c r="H60" s="19"/>
      <c r="I60" s="62" t="s">
        <v>113</v>
      </c>
      <c r="J60" s="19"/>
      <c r="BA60" s="116" t="s">
        <v>86</v>
      </c>
      <c r="BB60" s="116"/>
      <c r="BC60" s="118">
        <v>2.4067741935483871</v>
      </c>
    </row>
    <row r="61" spans="1:55" ht="15" thickTop="1" thickBot="1" x14ac:dyDescent="0.35">
      <c r="A61" s="19"/>
      <c r="B61" s="19"/>
      <c r="C61" s="19"/>
      <c r="D61" s="19"/>
      <c r="E61" s="19"/>
      <c r="F61" s="19"/>
      <c r="G61" s="19"/>
      <c r="H61" s="19"/>
      <c r="I61" s="19"/>
      <c r="J61" s="19"/>
      <c r="BA61" s="115" t="s">
        <v>85</v>
      </c>
      <c r="BB61" s="115" t="s">
        <v>65</v>
      </c>
      <c r="BC61" s="113">
        <v>277549.2</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3480000</v>
      </c>
      <c r="J5" t="s">
        <v>4</v>
      </c>
      <c r="K5" s="1">
        <v>1000000</v>
      </c>
      <c r="S5" s="142"/>
      <c r="T5" s="142"/>
      <c r="U5" s="142"/>
      <c r="V5" s="142"/>
      <c r="W5" s="142"/>
      <c r="X5" s="142"/>
      <c r="Y5" s="142"/>
      <c r="Z5" s="142"/>
    </row>
    <row r="6" spans="1:27" x14ac:dyDescent="0.35">
      <c r="A6" t="s">
        <v>8</v>
      </c>
      <c r="B6" s="1">
        <v>1440000</v>
      </c>
      <c r="J6" t="s">
        <v>8</v>
      </c>
      <c r="K6" s="1">
        <v>1164000</v>
      </c>
      <c r="S6" s="142"/>
      <c r="T6" s="142"/>
      <c r="U6" s="142"/>
      <c r="V6" s="142"/>
      <c r="W6" s="142"/>
      <c r="X6" s="142"/>
      <c r="Y6" s="142"/>
      <c r="Z6" s="142"/>
      <c r="AA6" s="18"/>
    </row>
    <row r="7" spans="1:27" x14ac:dyDescent="0.35">
      <c r="A7" t="s">
        <v>9</v>
      </c>
      <c r="B7" s="1">
        <v>15120000</v>
      </c>
      <c r="J7" t="s">
        <v>9</v>
      </c>
      <c r="K7" s="1">
        <v>0</v>
      </c>
      <c r="S7" s="142"/>
      <c r="T7" s="142"/>
      <c r="U7" s="142"/>
      <c r="V7" s="142"/>
      <c r="W7" s="142"/>
      <c r="X7" s="142"/>
      <c r="Y7" s="142"/>
      <c r="Z7" s="142"/>
      <c r="AA7" s="18"/>
    </row>
    <row r="8" spans="1:27" x14ac:dyDescent="0.35">
      <c r="A8" t="s">
        <v>7</v>
      </c>
      <c r="B8" s="1">
        <v>1200000</v>
      </c>
      <c r="J8" t="s">
        <v>7</v>
      </c>
      <c r="K8" s="1">
        <v>9156000</v>
      </c>
      <c r="S8" s="142"/>
      <c r="T8" s="142"/>
      <c r="U8" s="142"/>
      <c r="V8" s="142"/>
      <c r="W8" s="142"/>
      <c r="X8" s="142"/>
      <c r="Y8" s="142"/>
      <c r="Z8" s="142"/>
    </row>
    <row r="9" spans="1:27" x14ac:dyDescent="0.35">
      <c r="A9" t="s">
        <v>3</v>
      </c>
      <c r="B9" s="1">
        <v>2048000</v>
      </c>
      <c r="J9" t="s">
        <v>3</v>
      </c>
      <c r="K9" s="1">
        <v>625000</v>
      </c>
      <c r="S9" s="142"/>
      <c r="T9" s="142"/>
      <c r="U9" s="142"/>
      <c r="V9" s="142"/>
      <c r="W9" s="142"/>
      <c r="X9" s="142"/>
      <c r="Y9" s="142"/>
      <c r="Z9" s="142"/>
    </row>
    <row r="10" spans="1:27" x14ac:dyDescent="0.35">
      <c r="A10" t="s">
        <v>6</v>
      </c>
      <c r="B10" s="1">
        <v>1840000</v>
      </c>
      <c r="J10" t="s">
        <v>6</v>
      </c>
      <c r="K10" s="1">
        <v>750000</v>
      </c>
      <c r="S10" s="142"/>
      <c r="T10" s="142"/>
      <c r="U10" s="142"/>
      <c r="V10" s="142"/>
      <c r="W10" s="142"/>
      <c r="X10" s="142"/>
      <c r="Y10" s="142"/>
      <c r="Z10" s="142"/>
    </row>
    <row r="11" spans="1:27" x14ac:dyDescent="0.35">
      <c r="A11" t="s">
        <v>5</v>
      </c>
      <c r="B11" s="1">
        <v>1120000</v>
      </c>
      <c r="J11" t="s">
        <v>5</v>
      </c>
      <c r="K11" s="1">
        <v>0</v>
      </c>
      <c r="S11" s="142"/>
      <c r="T11" s="142"/>
      <c r="U11" s="142"/>
      <c r="V11" s="142"/>
      <c r="W11" s="142"/>
      <c r="X11" s="142"/>
      <c r="Y11" s="142"/>
      <c r="Z11" s="142"/>
    </row>
    <row r="12" spans="1:27" x14ac:dyDescent="0.35">
      <c r="A12" t="s">
        <v>60</v>
      </c>
      <c r="B12" s="1">
        <v>0</v>
      </c>
      <c r="J12" t="s">
        <v>60</v>
      </c>
      <c r="K12" s="1">
        <v>0</v>
      </c>
    </row>
    <row r="13" spans="1:27" x14ac:dyDescent="0.35">
      <c r="A13" t="s">
        <v>10</v>
      </c>
      <c r="B13" s="1">
        <v>0</v>
      </c>
      <c r="J13" t="s">
        <v>10</v>
      </c>
      <c r="K13" s="1">
        <v>2080000</v>
      </c>
    </row>
    <row r="14" spans="1:27" x14ac:dyDescent="0.35">
      <c r="A14" t="s">
        <v>76</v>
      </c>
      <c r="B14" s="1">
        <v>0</v>
      </c>
      <c r="J14" t="s">
        <v>76</v>
      </c>
      <c r="K14" s="1">
        <v>0</v>
      </c>
    </row>
    <row r="15" spans="1:27" x14ac:dyDescent="0.35">
      <c r="A15" s="12" t="s">
        <v>77</v>
      </c>
      <c r="B15" s="13">
        <v>26248000</v>
      </c>
      <c r="J15" s="12" t="s">
        <v>77</v>
      </c>
      <c r="K15" s="13">
        <v>14775000</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6628617</v>
      </c>
      <c r="J22" t="s">
        <v>4</v>
      </c>
      <c r="K22" s="1">
        <v>1583300</v>
      </c>
      <c r="S22" s="142"/>
      <c r="T22" s="142"/>
      <c r="U22" s="142"/>
      <c r="V22" s="142"/>
      <c r="W22" s="142"/>
      <c r="X22" s="142"/>
      <c r="Y22" s="142"/>
      <c r="Z22" s="142"/>
    </row>
    <row r="23" spans="1:26" x14ac:dyDescent="0.35">
      <c r="A23" t="s">
        <v>8</v>
      </c>
      <c r="B23" s="1">
        <v>2742876</v>
      </c>
      <c r="J23" t="s">
        <v>8</v>
      </c>
      <c r="K23" s="1">
        <v>1950004</v>
      </c>
      <c r="S23" s="142"/>
      <c r="T23" s="142"/>
      <c r="U23" s="142"/>
      <c r="V23" s="142"/>
      <c r="W23" s="142"/>
      <c r="X23" s="142"/>
      <c r="Y23" s="142"/>
      <c r="Z23" s="142"/>
    </row>
    <row r="24" spans="1:26" ht="14.5" customHeight="1" x14ac:dyDescent="0.35">
      <c r="A24" t="s">
        <v>9</v>
      </c>
      <c r="B24" s="1">
        <v>28800198</v>
      </c>
      <c r="J24" t="s">
        <v>9</v>
      </c>
      <c r="K24" s="1">
        <v>0</v>
      </c>
      <c r="S24" s="142"/>
      <c r="T24" s="142"/>
      <c r="U24" s="142"/>
      <c r="V24" s="142"/>
      <c r="W24" s="142"/>
      <c r="X24" s="142"/>
      <c r="Y24" s="142"/>
      <c r="Z24" s="142"/>
    </row>
    <row r="25" spans="1:26" x14ac:dyDescent="0.35">
      <c r="A25" t="s">
        <v>7</v>
      </c>
      <c r="B25" s="1">
        <v>2285730</v>
      </c>
      <c r="J25" t="s">
        <v>7</v>
      </c>
      <c r="K25" s="1">
        <v>16040968</v>
      </c>
      <c r="S25" s="142"/>
      <c r="T25" s="142"/>
      <c r="U25" s="142"/>
      <c r="V25" s="142"/>
      <c r="W25" s="142"/>
      <c r="X25" s="142"/>
      <c r="Y25" s="142"/>
      <c r="Z25" s="142"/>
    </row>
    <row r="26" spans="1:26" ht="14.5" customHeight="1" x14ac:dyDescent="0.35">
      <c r="A26" t="s">
        <v>3</v>
      </c>
      <c r="B26" s="1">
        <v>3900979.2000000002</v>
      </c>
      <c r="J26" t="s">
        <v>3</v>
      </c>
      <c r="K26" s="1">
        <v>1101250</v>
      </c>
      <c r="S26" s="142"/>
      <c r="T26" s="142"/>
      <c r="U26" s="142"/>
      <c r="V26" s="142"/>
      <c r="W26" s="142"/>
      <c r="X26" s="142"/>
      <c r="Y26" s="142"/>
      <c r="Z26" s="142"/>
    </row>
    <row r="27" spans="1:26" x14ac:dyDescent="0.35">
      <c r="A27" t="s">
        <v>6</v>
      </c>
      <c r="B27" s="1">
        <v>3504786</v>
      </c>
      <c r="J27" t="s">
        <v>6</v>
      </c>
      <c r="K27" s="1">
        <v>1496100</v>
      </c>
      <c r="S27" s="142"/>
      <c r="T27" s="142"/>
      <c r="U27" s="142"/>
      <c r="V27" s="142"/>
      <c r="W27" s="142"/>
      <c r="X27" s="142"/>
      <c r="Y27" s="142"/>
      <c r="Z27" s="142"/>
    </row>
    <row r="28" spans="1:26" x14ac:dyDescent="0.35">
      <c r="A28" t="s">
        <v>5</v>
      </c>
      <c r="B28" s="1">
        <v>2133348</v>
      </c>
      <c r="J28" t="s">
        <v>5</v>
      </c>
      <c r="K28" s="1">
        <v>0</v>
      </c>
      <c r="S28" s="142"/>
      <c r="T28" s="142"/>
      <c r="U28" s="142"/>
      <c r="V28" s="142"/>
      <c r="W28" s="142"/>
      <c r="X28" s="142"/>
      <c r="Y28" s="142"/>
      <c r="Z28" s="142"/>
    </row>
    <row r="29" spans="1:26" x14ac:dyDescent="0.35">
      <c r="A29" t="s">
        <v>60</v>
      </c>
      <c r="B29" s="1">
        <v>0</v>
      </c>
      <c r="J29" t="s">
        <v>60</v>
      </c>
      <c r="K29" s="1">
        <v>0</v>
      </c>
    </row>
    <row r="30" spans="1:26" x14ac:dyDescent="0.35">
      <c r="A30" t="s">
        <v>10</v>
      </c>
      <c r="B30" s="1">
        <v>0</v>
      </c>
      <c r="J30" t="s">
        <v>10</v>
      </c>
      <c r="K30" s="1">
        <v>4149080</v>
      </c>
    </row>
    <row r="31" spans="1:26" x14ac:dyDescent="0.35">
      <c r="A31" t="s">
        <v>76</v>
      </c>
      <c r="B31" s="1">
        <v>0</v>
      </c>
      <c r="J31" t="s">
        <v>76</v>
      </c>
      <c r="K31" s="1">
        <v>0</v>
      </c>
    </row>
    <row r="32" spans="1:26" x14ac:dyDescent="0.35">
      <c r="A32" s="12" t="s">
        <v>77</v>
      </c>
      <c r="B32" s="13">
        <v>49996534.200000003</v>
      </c>
      <c r="J32" s="12" t="s">
        <v>77</v>
      </c>
      <c r="K32" s="13">
        <v>26320702</v>
      </c>
    </row>
    <row r="35" spans="1:15" x14ac:dyDescent="0.35">
      <c r="B35" t="s">
        <v>79</v>
      </c>
      <c r="C35" t="s">
        <v>80</v>
      </c>
      <c r="D35" t="s">
        <v>24</v>
      </c>
      <c r="H35" t="s">
        <v>80</v>
      </c>
      <c r="I35" t="s">
        <v>24</v>
      </c>
    </row>
    <row r="36" spans="1:15" x14ac:dyDescent="0.35">
      <c r="A36" t="s">
        <v>128</v>
      </c>
      <c r="B36" s="14">
        <v>41023000</v>
      </c>
      <c r="C36" s="14">
        <v>26248000</v>
      </c>
      <c r="D36" s="14">
        <v>14775000</v>
      </c>
      <c r="G36" t="s">
        <v>128</v>
      </c>
      <c r="H36" s="15">
        <v>0.63983618945469611</v>
      </c>
      <c r="I36" s="15">
        <v>0.36016381054530383</v>
      </c>
    </row>
    <row r="37" spans="1:15" x14ac:dyDescent="0.35">
      <c r="A37" t="s">
        <v>127</v>
      </c>
      <c r="B37" s="14">
        <v>76317236.200000003</v>
      </c>
      <c r="C37" s="14">
        <v>49996534.200000003</v>
      </c>
      <c r="D37" s="14">
        <v>26320702</v>
      </c>
      <c r="G37" t="s">
        <v>127</v>
      </c>
      <c r="H37" s="15">
        <v>0.65511458078719054</v>
      </c>
      <c r="I37" s="15">
        <v>0.34488541921280946</v>
      </c>
    </row>
    <row r="38" spans="1:15" x14ac:dyDescent="0.35">
      <c r="O38" s="17">
        <v>15792421200000</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149</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151</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152</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410.31</v>
      </c>
      <c r="J11" s="19"/>
      <c r="K11" s="19"/>
      <c r="L11" s="19"/>
      <c r="M11" s="19"/>
      <c r="N11" s="19"/>
      <c r="O11" s="19"/>
      <c r="P11" s="19"/>
    </row>
    <row r="12" spans="1:16" ht="14.5" customHeight="1" thickBot="1" x14ac:dyDescent="0.35">
      <c r="A12" s="19"/>
      <c r="B12" s="19"/>
      <c r="C12" s="19"/>
      <c r="D12" s="19"/>
      <c r="E12" s="19"/>
      <c r="F12" s="19"/>
      <c r="G12" s="44" t="s">
        <v>93</v>
      </c>
      <c r="H12" s="45" t="s">
        <v>94</v>
      </c>
      <c r="I12" s="46">
        <v>3630790</v>
      </c>
      <c r="J12" s="19"/>
      <c r="K12" s="19"/>
      <c r="L12" s="19"/>
      <c r="M12" s="19"/>
      <c r="N12" s="19"/>
      <c r="O12" s="19"/>
      <c r="P12" s="19"/>
    </row>
    <row r="13" spans="1:16" ht="14.5" customHeight="1" thickBot="1" x14ac:dyDescent="0.35">
      <c r="A13" s="19"/>
      <c r="B13" s="19"/>
      <c r="C13" s="19"/>
      <c r="D13" s="19"/>
      <c r="E13" s="19"/>
      <c r="F13" s="19"/>
      <c r="G13" s="44" t="s">
        <v>95</v>
      </c>
      <c r="H13" s="45" t="s">
        <v>94</v>
      </c>
      <c r="I13" s="46">
        <v>18326698</v>
      </c>
      <c r="J13" s="19"/>
      <c r="K13" s="19"/>
      <c r="L13" s="19"/>
      <c r="M13" s="19"/>
      <c r="N13" s="19"/>
      <c r="O13" s="19"/>
      <c r="P13" s="19"/>
    </row>
    <row r="14" spans="1:16" ht="14.5" customHeight="1" thickBot="1" x14ac:dyDescent="0.35">
      <c r="A14" s="19"/>
      <c r="B14" s="19"/>
      <c r="C14" s="19"/>
      <c r="D14" s="19"/>
      <c r="E14" s="19"/>
      <c r="F14" s="19"/>
      <c r="G14" s="44" t="s">
        <v>96</v>
      </c>
      <c r="H14" s="45" t="s">
        <v>97</v>
      </c>
      <c r="I14" s="47">
        <v>186</v>
      </c>
      <c r="J14" s="19"/>
      <c r="K14" s="19"/>
      <c r="L14" s="19"/>
      <c r="M14" s="19"/>
      <c r="N14" s="19"/>
      <c r="O14" s="19"/>
      <c r="P14" s="19"/>
    </row>
    <row r="15" spans="1:16" ht="14.5" customHeight="1" thickBot="1" x14ac:dyDescent="0.35">
      <c r="A15" s="19"/>
      <c r="B15" s="19"/>
      <c r="C15" s="19"/>
      <c r="D15" s="19"/>
      <c r="E15" s="19"/>
      <c r="F15" s="19"/>
      <c r="G15" s="44" t="s">
        <v>98</v>
      </c>
      <c r="H15" s="45" t="s">
        <v>67</v>
      </c>
      <c r="I15" s="48">
        <v>263.67826433421072</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153</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154</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410.31</v>
      </c>
      <c r="AS25" s="21" t="s">
        <v>65</v>
      </c>
    </row>
    <row r="26" spans="1:46" x14ac:dyDescent="0.3">
      <c r="A26" s="19"/>
      <c r="B26" s="143" t="s">
        <v>134</v>
      </c>
      <c r="C26" s="152" t="s">
        <v>155</v>
      </c>
      <c r="D26" s="152"/>
      <c r="E26" s="152"/>
      <c r="F26" s="152"/>
      <c r="G26" s="152"/>
      <c r="H26" s="152"/>
      <c r="I26" s="152"/>
      <c r="J26" s="152"/>
      <c r="K26" s="152"/>
      <c r="L26" s="152"/>
      <c r="M26" s="152"/>
      <c r="N26" s="152"/>
      <c r="O26" s="153"/>
      <c r="P26" s="19"/>
      <c r="AP26" s="21" t="s">
        <v>64</v>
      </c>
      <c r="AR26" s="73">
        <v>50044.236048959967</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156</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1.4922</v>
      </c>
      <c r="AT30" s="103">
        <v>186000</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157</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277549.2</v>
      </c>
      <c r="AV39" s="105">
        <v>1.53</v>
      </c>
      <c r="AW39" s="89">
        <v>2.4067741935483871</v>
      </c>
    </row>
    <row r="40" spans="1:49" ht="14.5" customHeight="1" x14ac:dyDescent="0.3">
      <c r="A40" s="19"/>
      <c r="B40" s="19"/>
      <c r="C40" s="49"/>
      <c r="D40" s="53" t="s">
        <v>109</v>
      </c>
      <c r="E40" s="78">
        <v>1.1191499999999999</v>
      </c>
      <c r="F40" s="78">
        <v>1.1937599999999999</v>
      </c>
      <c r="G40" s="78">
        <v>1.26837</v>
      </c>
      <c r="H40" s="78">
        <v>1.3429800000000001</v>
      </c>
      <c r="I40" s="78">
        <v>1.4175899999999999</v>
      </c>
      <c r="J40" s="54">
        <v>1.4922</v>
      </c>
      <c r="K40" s="78">
        <v>1.56681</v>
      </c>
      <c r="L40" s="78">
        <v>1.6414199999999999</v>
      </c>
      <c r="M40" s="78">
        <v>1.7160299999999999</v>
      </c>
      <c r="N40" s="78">
        <v>1.79064</v>
      </c>
      <c r="O40" s="78">
        <v>1.8652500000000001</v>
      </c>
      <c r="P40" s="19"/>
      <c r="AT40" s="21" t="s">
        <v>62</v>
      </c>
      <c r="AU40" s="104">
        <v>76317.240000000005</v>
      </c>
      <c r="AV40" s="105">
        <v>0.42</v>
      </c>
      <c r="AW40" s="89">
        <v>1.8603524851912343</v>
      </c>
    </row>
    <row r="41" spans="1:49" x14ac:dyDescent="0.3">
      <c r="A41" s="19"/>
      <c r="B41" s="19"/>
      <c r="C41" s="55">
        <v>-0.2</v>
      </c>
      <c r="D41" s="56">
        <v>108140.4</v>
      </c>
      <c r="E41" s="93">
        <v>0.58581899266797355</v>
      </c>
      <c r="F41" s="93">
        <v>0.69154025884583858</v>
      </c>
      <c r="G41" s="93">
        <v>0.7972615250237034</v>
      </c>
      <c r="H41" s="93">
        <v>0.90298279120156821</v>
      </c>
      <c r="I41" s="93">
        <v>1.0087040573794335</v>
      </c>
      <c r="J41" s="93">
        <v>1.1144253235572985</v>
      </c>
      <c r="K41" s="93">
        <v>1.2201465897351631</v>
      </c>
      <c r="L41" s="93">
        <v>1.3258678559130277</v>
      </c>
      <c r="M41" s="93">
        <v>1.4315891220908927</v>
      </c>
      <c r="N41" s="93">
        <v>1.5373103882687578</v>
      </c>
      <c r="O41" s="93">
        <v>1.6430316544466228</v>
      </c>
      <c r="P41" s="19"/>
      <c r="AT41" s="21" t="s">
        <v>61</v>
      </c>
      <c r="AU41" s="104">
        <v>201231.96</v>
      </c>
      <c r="AV41" s="105"/>
      <c r="AW41" s="89">
        <v>0.72503167006065949</v>
      </c>
    </row>
    <row r="42" spans="1:49" x14ac:dyDescent="0.3">
      <c r="A42" s="19"/>
      <c r="B42" s="19"/>
      <c r="C42" s="55">
        <v>-0.15</v>
      </c>
      <c r="D42" s="56">
        <v>135175.5</v>
      </c>
      <c r="E42" s="93">
        <v>0.98227374083496688</v>
      </c>
      <c r="F42" s="93">
        <v>1.1144253235572985</v>
      </c>
      <c r="G42" s="93">
        <v>1.2465769062796292</v>
      </c>
      <c r="H42" s="93">
        <v>1.3787284890019604</v>
      </c>
      <c r="I42" s="93">
        <v>1.5108800717242916</v>
      </c>
      <c r="J42" s="93">
        <v>1.6430316544466228</v>
      </c>
      <c r="K42" s="93">
        <v>1.775183237168954</v>
      </c>
      <c r="L42" s="93">
        <v>1.9073348198912847</v>
      </c>
      <c r="M42" s="93">
        <v>2.0394864026136164</v>
      </c>
      <c r="N42" s="93">
        <v>2.1716379853359475</v>
      </c>
      <c r="O42" s="93">
        <v>2.3037895680582787</v>
      </c>
      <c r="P42" s="19"/>
    </row>
    <row r="43" spans="1:49" x14ac:dyDescent="0.3">
      <c r="A43" s="19"/>
      <c r="B43" s="19"/>
      <c r="C43" s="55">
        <v>-0.1</v>
      </c>
      <c r="D43" s="56">
        <v>159030</v>
      </c>
      <c r="E43" s="93">
        <v>1.3320867539234902</v>
      </c>
      <c r="F43" s="93">
        <v>1.4875592041850565</v>
      </c>
      <c r="G43" s="93">
        <v>1.6430316544466228</v>
      </c>
      <c r="H43" s="93">
        <v>1.7985041047081891</v>
      </c>
      <c r="I43" s="93">
        <v>1.9539765549697545</v>
      </c>
      <c r="J43" s="93">
        <v>2.1094490052313208</v>
      </c>
      <c r="K43" s="93">
        <v>2.2649214554928871</v>
      </c>
      <c r="L43" s="93">
        <v>2.4203939057544526</v>
      </c>
      <c r="M43" s="93">
        <v>2.5758663560160189</v>
      </c>
      <c r="N43" s="93">
        <v>2.7313388062775852</v>
      </c>
      <c r="O43" s="93">
        <v>2.8868112565391515</v>
      </c>
      <c r="P43" s="19"/>
      <c r="AU43" s="21">
        <v>220261.19999999998</v>
      </c>
    </row>
    <row r="44" spans="1:49" x14ac:dyDescent="0.3">
      <c r="A44" s="19"/>
      <c r="B44" s="19"/>
      <c r="C44" s="55">
        <v>-0.05</v>
      </c>
      <c r="D44" s="56">
        <v>176700</v>
      </c>
      <c r="E44" s="93">
        <v>1.5912075043594336</v>
      </c>
      <c r="F44" s="93">
        <v>1.7639546713167298</v>
      </c>
      <c r="G44" s="93">
        <v>1.9367018382740255</v>
      </c>
      <c r="H44" s="93">
        <v>2.1094490052313213</v>
      </c>
      <c r="I44" s="93">
        <v>2.2821961721886166</v>
      </c>
      <c r="J44" s="93">
        <v>2.4549433391459123</v>
      </c>
      <c r="K44" s="93">
        <v>2.6276905061032076</v>
      </c>
      <c r="L44" s="93">
        <v>2.8004376730605034</v>
      </c>
      <c r="M44" s="93">
        <v>2.9731848400177991</v>
      </c>
      <c r="N44" s="93">
        <v>3.1459320069750945</v>
      </c>
      <c r="O44" s="93">
        <v>3.3186791739323898</v>
      </c>
      <c r="P44" s="19"/>
      <c r="AU44" s="21">
        <v>116505.31999999999</v>
      </c>
    </row>
    <row r="45" spans="1:49" x14ac:dyDescent="0.3">
      <c r="A45" s="19"/>
      <c r="B45" s="19"/>
      <c r="C45" s="51" t="s">
        <v>107</v>
      </c>
      <c r="D45" s="57">
        <v>186000</v>
      </c>
      <c r="E45" s="93">
        <v>1.7275868466941406</v>
      </c>
      <c r="F45" s="93">
        <v>1.9094259698070837</v>
      </c>
      <c r="G45" s="93">
        <v>2.0912650929200267</v>
      </c>
      <c r="H45" s="93">
        <v>2.2731042160329693</v>
      </c>
      <c r="I45" s="93">
        <v>2.4549433391459123</v>
      </c>
      <c r="J45" s="93">
        <v>2.6367824622588554</v>
      </c>
      <c r="K45" s="93">
        <v>2.8186215853717984</v>
      </c>
      <c r="L45" s="93">
        <v>3.0004607084847406</v>
      </c>
      <c r="M45" s="93">
        <v>3.1822998315976836</v>
      </c>
      <c r="N45" s="93">
        <v>3.3641389547106257</v>
      </c>
      <c r="O45" s="93">
        <v>3.5459780778235688</v>
      </c>
      <c r="P45" s="19"/>
    </row>
    <row r="46" spans="1:49" ht="14.5" customHeight="1" x14ac:dyDescent="0.3">
      <c r="A46" s="19"/>
      <c r="B46" s="19"/>
      <c r="C46" s="55">
        <v>0.05</v>
      </c>
      <c r="D46" s="56">
        <v>195300</v>
      </c>
      <c r="E46" s="93">
        <v>1.8639661890288477</v>
      </c>
      <c r="F46" s="93">
        <v>2.054897268297438</v>
      </c>
      <c r="G46" s="93">
        <v>2.2458283475660279</v>
      </c>
      <c r="H46" s="93">
        <v>2.4367594268346182</v>
      </c>
      <c r="I46" s="93">
        <v>2.6276905061032076</v>
      </c>
      <c r="J46" s="93">
        <v>2.8186215853717975</v>
      </c>
      <c r="K46" s="93">
        <v>3.0095526646403883</v>
      </c>
      <c r="L46" s="93">
        <v>3.2004837439089773</v>
      </c>
      <c r="M46" s="93">
        <v>3.3914148231775672</v>
      </c>
      <c r="N46" s="93">
        <v>3.5823459024461579</v>
      </c>
      <c r="O46" s="93">
        <v>3.7732769817147478</v>
      </c>
      <c r="P46" s="19"/>
    </row>
    <row r="47" spans="1:49" x14ac:dyDescent="0.3">
      <c r="A47" s="19"/>
      <c r="B47" s="19"/>
      <c r="C47" s="55">
        <v>0.1</v>
      </c>
      <c r="D47" s="56">
        <v>214830</v>
      </c>
      <c r="E47" s="93">
        <v>2.150362807931733</v>
      </c>
      <c r="F47" s="93">
        <v>2.3603869951271816</v>
      </c>
      <c r="G47" s="93">
        <v>2.5704111823226303</v>
      </c>
      <c r="H47" s="93">
        <v>2.7804353695180799</v>
      </c>
      <c r="I47" s="93">
        <v>2.9904595567135281</v>
      </c>
      <c r="J47" s="93">
        <v>3.2004837439089773</v>
      </c>
      <c r="K47" s="93">
        <v>3.4105079311044264</v>
      </c>
      <c r="L47" s="93">
        <v>3.6205321182998755</v>
      </c>
      <c r="M47" s="93">
        <v>3.8305563054953238</v>
      </c>
      <c r="N47" s="93">
        <v>4.0405804926907729</v>
      </c>
      <c r="O47" s="93">
        <v>4.250604679886222</v>
      </c>
      <c r="P47" s="19"/>
    </row>
    <row r="48" spans="1:49" x14ac:dyDescent="0.3">
      <c r="A48" s="19"/>
      <c r="B48" s="19"/>
      <c r="C48" s="55">
        <v>0.15</v>
      </c>
      <c r="D48" s="56">
        <v>247054.5</v>
      </c>
      <c r="E48" s="93">
        <v>2.6229172291214926</v>
      </c>
      <c r="F48" s="93">
        <v>2.8644450443962595</v>
      </c>
      <c r="G48" s="93">
        <v>3.1059728596710254</v>
      </c>
      <c r="H48" s="93">
        <v>3.3475006749457918</v>
      </c>
      <c r="I48" s="93">
        <v>3.5890284902205583</v>
      </c>
      <c r="J48" s="93">
        <v>3.8305563054953238</v>
      </c>
      <c r="K48" s="93">
        <v>4.0720841207700902</v>
      </c>
      <c r="L48" s="93">
        <v>4.3136119360448566</v>
      </c>
      <c r="M48" s="93">
        <v>4.5551397513196221</v>
      </c>
      <c r="N48" s="93">
        <v>4.7966675665943894</v>
      </c>
      <c r="O48" s="93">
        <v>5.0381953818691558</v>
      </c>
      <c r="P48" s="19"/>
    </row>
    <row r="49" spans="1:45" ht="14.5" thickBot="1" x14ac:dyDescent="0.35">
      <c r="A49" s="19"/>
      <c r="B49" s="19"/>
      <c r="C49" s="55">
        <v>0.2</v>
      </c>
      <c r="D49" s="58">
        <v>296465.40000000002</v>
      </c>
      <c r="E49" s="93">
        <v>3.3475006749457918</v>
      </c>
      <c r="F49" s="93">
        <v>3.6373340532755112</v>
      </c>
      <c r="G49" s="93">
        <v>3.9271674316052305</v>
      </c>
      <c r="H49" s="93">
        <v>4.2170008099349507</v>
      </c>
      <c r="I49" s="93">
        <v>4.5068341882646701</v>
      </c>
      <c r="J49" s="93">
        <v>4.7966675665943894</v>
      </c>
      <c r="K49" s="93">
        <v>5.0865009449241088</v>
      </c>
      <c r="L49" s="93">
        <v>5.3763343232538281</v>
      </c>
      <c r="M49" s="93">
        <v>5.6661677015835483</v>
      </c>
      <c r="N49" s="93">
        <v>5.9560010799132677</v>
      </c>
      <c r="O49" s="93">
        <v>6.245834458242987</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182000</v>
      </c>
    </row>
    <row r="66" spans="44:55" x14ac:dyDescent="0.3">
      <c r="AS66" s="21" t="s">
        <v>70</v>
      </c>
      <c r="AT66" s="21" t="s">
        <v>69</v>
      </c>
      <c r="AU66" s="21" t="s">
        <v>68</v>
      </c>
      <c r="AV66" s="21" t="s">
        <v>67</v>
      </c>
      <c r="AX66" s="21" t="s">
        <v>66</v>
      </c>
      <c r="AZ66" s="101">
        <v>225.4</v>
      </c>
      <c r="BA66" s="21" t="s">
        <v>65</v>
      </c>
    </row>
    <row r="67" spans="44:55" x14ac:dyDescent="0.3">
      <c r="AS67" s="21" t="s">
        <v>11</v>
      </c>
      <c r="AT67" s="104">
        <v>115320</v>
      </c>
      <c r="AU67" s="105">
        <v>0.63</v>
      </c>
      <c r="AV67" s="89">
        <v>1</v>
      </c>
      <c r="AX67" s="21" t="s">
        <v>64</v>
      </c>
      <c r="AZ67" s="73">
        <v>64743.201526188001</v>
      </c>
      <c r="BA67" s="21" t="s">
        <v>63</v>
      </c>
    </row>
    <row r="68" spans="44:55" x14ac:dyDescent="0.3">
      <c r="AS68" s="21" t="s">
        <v>62</v>
      </c>
      <c r="AT68" s="104">
        <v>41023</v>
      </c>
      <c r="AU68" s="105">
        <v>0.23</v>
      </c>
      <c r="AV68" s="89">
        <v>0.35573187651751648</v>
      </c>
    </row>
    <row r="69" spans="44:55" x14ac:dyDescent="0.3">
      <c r="AS69" s="21" t="s">
        <v>61</v>
      </c>
      <c r="AT69" s="104">
        <v>74297</v>
      </c>
      <c r="AU69" s="105"/>
      <c r="AV69" s="89">
        <v>0.64426812348248352</v>
      </c>
    </row>
    <row r="71" spans="44:55" x14ac:dyDescent="0.3">
      <c r="AR71" s="149" t="s">
        <v>158</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159</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160</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161</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0.63362637362637364</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0.47521978021978023</v>
      </c>
      <c r="AU86" s="91">
        <v>0.50690109890109891</v>
      </c>
      <c r="AV86" s="91">
        <v>0.53858241758241765</v>
      </c>
      <c r="AW86" s="91">
        <v>0.57026373626373628</v>
      </c>
      <c r="AX86" s="91">
        <v>0.6019450549450549</v>
      </c>
      <c r="AY86" s="108">
        <v>0.63362637362637364</v>
      </c>
      <c r="AZ86" s="91">
        <v>0.66530769230769238</v>
      </c>
      <c r="BA86" s="91">
        <v>0.696989010989011</v>
      </c>
      <c r="BB86" s="91">
        <v>0.72867032967032963</v>
      </c>
      <c r="BC86" s="91">
        <v>0.76035164835164837</v>
      </c>
      <c r="BD86" s="91">
        <v>0.79203296703296711</v>
      </c>
    </row>
    <row r="87" spans="44:56" x14ac:dyDescent="0.3">
      <c r="AR87" s="21">
        <v>-0.2</v>
      </c>
      <c r="AS87" s="91">
        <v>105814.8</v>
      </c>
      <c r="AT87" s="92"/>
      <c r="AU87" s="92"/>
      <c r="AV87" s="92"/>
      <c r="AW87" s="92"/>
      <c r="AX87" s="92"/>
      <c r="AY87" s="92"/>
      <c r="AZ87" s="92"/>
      <c r="BA87" s="92"/>
      <c r="BB87" s="92"/>
      <c r="BC87" s="92"/>
      <c r="BD87" s="92"/>
    </row>
    <row r="88" spans="44:56" x14ac:dyDescent="0.3">
      <c r="AR88" s="21">
        <v>-0.15</v>
      </c>
      <c r="AS88" s="91">
        <v>132268.5</v>
      </c>
      <c r="AT88" s="92"/>
      <c r="AU88" s="92"/>
      <c r="AV88" s="92"/>
      <c r="AW88" s="92"/>
      <c r="AX88" s="92"/>
      <c r="AY88" s="92"/>
      <c r="AZ88" s="92"/>
      <c r="BA88" s="92"/>
      <c r="BB88" s="92"/>
      <c r="BC88" s="92"/>
      <c r="BD88" s="92"/>
    </row>
    <row r="89" spans="44:56" x14ac:dyDescent="0.3">
      <c r="AR89" s="21">
        <v>-0.1</v>
      </c>
      <c r="AS89" s="91">
        <v>155610</v>
      </c>
      <c r="AT89" s="92"/>
      <c r="AU89" s="92"/>
      <c r="AV89" s="92"/>
      <c r="AW89" s="92"/>
      <c r="AX89" s="92"/>
      <c r="AY89" s="92"/>
      <c r="AZ89" s="92"/>
      <c r="BA89" s="92"/>
      <c r="BB89" s="92"/>
      <c r="BC89" s="92"/>
      <c r="BD89" s="92"/>
    </row>
    <row r="90" spans="44:56" x14ac:dyDescent="0.3">
      <c r="AR90" s="21">
        <v>-0.05</v>
      </c>
      <c r="AS90" s="91">
        <v>172900</v>
      </c>
      <c r="AT90" s="92"/>
      <c r="AU90" s="92"/>
      <c r="AV90" s="92"/>
      <c r="AW90" s="92"/>
      <c r="AX90" s="92"/>
      <c r="AY90" s="92"/>
      <c r="AZ90" s="92"/>
      <c r="BA90" s="92"/>
      <c r="BB90" s="92"/>
      <c r="BC90" s="92"/>
      <c r="BD90" s="92"/>
    </row>
    <row r="91" spans="44:56" x14ac:dyDescent="0.3">
      <c r="AR91" s="63" t="s">
        <v>71</v>
      </c>
      <c r="AS91" s="91">
        <v>182000</v>
      </c>
      <c r="AT91" s="92"/>
      <c r="AU91" s="92"/>
      <c r="AV91" s="92"/>
      <c r="AW91" s="92"/>
      <c r="AX91" s="92"/>
      <c r="AY91" s="92"/>
      <c r="AZ91" s="92"/>
      <c r="BA91" s="92"/>
      <c r="BB91" s="92"/>
      <c r="BC91" s="92"/>
      <c r="BD91" s="92"/>
    </row>
    <row r="92" spans="44:56" x14ac:dyDescent="0.3">
      <c r="AR92" s="21">
        <v>0.05</v>
      </c>
      <c r="AS92" s="91">
        <v>191100</v>
      </c>
      <c r="AT92" s="92"/>
      <c r="AU92" s="92"/>
      <c r="AV92" s="92"/>
      <c r="AW92" s="92"/>
      <c r="AX92" s="92"/>
      <c r="AY92" s="92"/>
      <c r="AZ92" s="92"/>
      <c r="BA92" s="92"/>
      <c r="BB92" s="92"/>
      <c r="BC92" s="92"/>
      <c r="BD92" s="92"/>
    </row>
    <row r="93" spans="44:56" x14ac:dyDescent="0.3">
      <c r="AR93" s="21">
        <v>0.1</v>
      </c>
      <c r="AS93" s="91">
        <v>210210</v>
      </c>
      <c r="AT93" s="92"/>
      <c r="AU93" s="92"/>
      <c r="AV93" s="92"/>
      <c r="AW93" s="92"/>
      <c r="AX93" s="92"/>
      <c r="AY93" s="92"/>
      <c r="AZ93" s="92"/>
      <c r="BA93" s="92"/>
      <c r="BB93" s="92"/>
      <c r="BC93" s="92"/>
      <c r="BD93" s="92"/>
    </row>
    <row r="94" spans="44:56" x14ac:dyDescent="0.3">
      <c r="AR94" s="21">
        <v>0.15</v>
      </c>
      <c r="AS94" s="91">
        <v>241741.5</v>
      </c>
      <c r="AT94" s="92"/>
      <c r="AU94" s="92"/>
      <c r="AV94" s="92"/>
      <c r="AW94" s="92"/>
      <c r="AX94" s="92"/>
      <c r="AY94" s="92"/>
      <c r="AZ94" s="92"/>
      <c r="BA94" s="92"/>
      <c r="BB94" s="92"/>
      <c r="BC94" s="92"/>
      <c r="BD94" s="92"/>
    </row>
    <row r="95" spans="44:56" x14ac:dyDescent="0.3">
      <c r="AR95" s="21">
        <v>0.2</v>
      </c>
      <c r="AS95" s="91">
        <v>290089.8</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2025-08-27T20:46:21Z</dcterms:modified>
</cp:coreProperties>
</file>