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9793F610-A399-4F1B-9BC0-81A1F8D93CCF}"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<sst xmlns="http://schemas.openxmlformats.org/spreadsheetml/2006/main" count="352" uniqueCount="162">
  <si>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</si>
  <si>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</si>
  <si>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</si>
  <si>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</si>
  <si>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</si>
  <si>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</si>
  <si>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</si>
  <si>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</si>
  <si>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</si>
  <si>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</si>
  <si>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</si>
  <si>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</si>
  <si>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</si>
  <si>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</si>
  <si>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</si>
  <si>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</si>
  <si>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</si>
  <si>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</si>
  <si>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</si>
  <si>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</si>
  <si>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</si>
  <si>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</si>
  <si>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</si>
  <si>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</si>
  <si>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</si>
  <si>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</si>
  <si>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</si>
  <si>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</si>
  <si>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</si>
  <si>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</si>
  <si>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</si>
  <si>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</si>
  <si>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</si>
  <si>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</si>
  <si>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</si>
  <si>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</si>
  <si>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</si>
  <si>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</si>
  <si>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</si>
  <si>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</si>
  <si>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</si>
  <si>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</si>
  <si>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</si>
  <si>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</si>
  <si>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</si>
  <si>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</si>
  <si>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</si>
  <si>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</si>
  <si>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</si>
  <si>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</si>
  <si>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</si>
  <si>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</si>
  <si>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</si>
  <si>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</si>
  <si>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</si>
  <si>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</si>
  <si>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</si>
  <si>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</si>
  <si>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</si>
  <si>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</si>
  <si>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</si>
  <si>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</si>
  <si>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</si>
  <si>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</si>
  <si>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</si>
  <si>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</si>
  <si>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</si>
  <si>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</si>
  <si>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</si>
  <si>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</si>
  <si>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</si>
  <si>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</si>
  <si>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</si>
  <si>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</si>
  <si>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</si>
  <si>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</si>
  <si>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</si>
  <si>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</si>
  <si>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</si>
  <si>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</si>
  <si>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</si>
  <si>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</si>
  <si>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</si>
  <si>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</si>
  <si>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</si>
  <si>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</si>
  <si>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</si>
  <si>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</si>
  <si>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</si>
  <si>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</si>
  <si>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</si>
  <si>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</si>
  <si>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</si>
  <si>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</si>
  <si>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</si>
  <si>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</si>
  <si>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</si>
  <si>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</si>
  <si>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</si>
  <si>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</si>
  <si>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</si>
  <si>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</si>
  <si>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</si>
  <si>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</si>
  <si>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</si>
  <si>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</si>
  <si>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</si>
  <si>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</si>
  <si>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</si>
  <si>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</si>
  <si>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</si>
  <si>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</si>
  <si>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</si>
  <si>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</si>
  <si>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</si>
  <si>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</si>
  <si>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</si>
  <si>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</si>
  <si>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</si>
  <si>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</si>
  <si>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</si>
  <si>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</si>
  <si>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</si>
  <si>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</si>
  <si>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ANTIOQUIA URRAO</t>
  </si>
  <si>
    <t>Premio ALIDE 2025 a la Gestión y Modernización Tecnológica – Por el aplicativo Decision.</t>
  </si>
  <si>
    <t>Antioquia</t>
  </si>
  <si>
    <t>2025 Q2</t>
  </si>
  <si>
    <t>2021 Q4</t>
  </si>
  <si>
    <t>Material de propagacion: Colino/Plántula // Distancia de siembra: 6 x 6 // Densidad de siembra - Plantas/Ha.: 278 // Duracion del ciclo: 15 años // Productividad/Ha/Ciclo: 187.500 kg // Inicio de Produccion desde la siembra: año 2  // Duracion de la etapa productiva: 14 años // Productividad promedio en etapa productiva  // Cultivo asociado: Asociado con cultivos de ciclo corto en los primeros años improductivos // Productividad promedio etapa productiva: 13.393 kg // % Rendimiento 1ra. Calidad: 90 // % Rendimiento 2da. Calidad: 10 // Precio de venta ponderado por calidad: $3.996 // Valor Jornal: $68.760 // Otros: NA</t>
  </si>
  <si>
    <t>El presente documento corresponde a una actualización del documento PDF de la AgroGuía correspondiente a Aguacate Hass Antioquia Urrao publicada en la página web, y consta de las siguientes partes:</t>
  </si>
  <si>
    <t>- Flujo anualizado de los ingresos (precio y rendimiento) y los costos de producción para una hectárea de
Aguacate Hass Antioquia Urrao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</si>
  <si>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Urrao.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</si>
  <si>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</si>
  <si>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</si>
  <si>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</si>
  <si>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</si>
  <si>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Urrao.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</si>
  <si>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</si>
  <si>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</si>
  <si>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Antioquia Urrao, en lo que respecta a la mano de obra incluye actividades como la preparación del terreno, la siembra, el trazado y el ahoyado, entre otras, y ascienden a un total de $1,3 millones de pesos (equivalente a 18 jornales). En cuanto a los insumos, se incluyen los gastos relacionados con el material vegetal y las enmiendas, que en conjunto ascienden a  $4,9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</si>
  <si>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Urrao, en lo que respecta a la mano de obra incluye actividades como la fertilización, riego, control de malezas, plagas y enfermedades, entre otras, y ascienden a un total de $7,6 millones de pesos (equivalente a 110 jornales). En cuanto a los insumos, se incluyen los fertilizantes, plaguicidas, transportes, entre otras, que en conjunto ascienden a  $3,8 millones.</t>
  </si>
  <si>
    <t>Nota 1: en caso de utilizar esta información para el desarrollo de otras publicaciones, por favor citar FINAGRO, "Agro Guía - Marcos de Referencia Agroeconómicos"</t>
  </si>
  <si>
    <t>Los costos totales del ciclo para esta actualización (2025 Q2) equivalen a $426,3 millones, en comparación con los costos del marco original que ascienden a $344,8 millones, (mes de publicación del marco: octubre - 2021).
La rentabilidad actualizada (2025 Q2) bajó frente a la rentabilidad de la primera AgroGuía, pasando del 56,7% al 75,8%. Mientras que el crecimiento de los costos fue del 123,6%, el crecimiento de los ingresos fue del 94,0%.</t>
  </si>
  <si>
    <t>En cuanto a los costos de mano de obra de la AgroGuía actualizada, se destaca la participación de cosecha y beneficio seguido de fertilización, que representan el 34% y el 26% del costo total, respectivamente. En cuanto a los costos de insumos, se destaca la participación de fertilización seguido de control fitosanitario, que representan el 91% y el 5% del costo total, respectivamente.</t>
  </si>
  <si>
    <t>bajó</t>
  </si>
  <si>
    <t>A continuación, se presenta la desagregación de los costos de mano de obra e insumos según las diferentes actividades vinculadas a la producción de AGUACATE HASS ANTIOQUIA URRAO</t>
  </si>
  <si>
    <t>En cuanto a los costos de mano de obra, se destaca la participación de cosecha y beneficio segido por fertilización que representan el 34% y el 26% del costo total, respectivamente. En cuanto a los costos de insumos, se destaca la participación de fertilización segido por control fitosanitario que representan el 92% y el 5% del costo total, respectivamente.</t>
  </si>
  <si>
    <t>En cuanto a los costos de mano de obra, se destaca la participación de cosecha y beneficio segido por fertilización que representan el 34% y el 26% del costo total, respectivamente. En cuanto a los costos de insumos, se destaca la participación de fertilización segido por control fitosanitario que representan el 91% y el 5% del costo total, respectivamente.</t>
  </si>
  <si>
    <t>En cuanto a los costos de mano de obra, se destaca la participación de cosecha y beneficio segido por fertilización que representan el 34% y el 26% del costo total, respectivamente.</t>
  </si>
  <si>
    <t>En cuanto a los costos de insumos, se destaca la participación de fertilización segido por control fitosanitario que representan el 91% y el 5% del costo total, respectivamente.</t>
  </si>
  <si>
    <t>En cuanto a los costos de insumos, se destaca la participación de fertilización segido por control fitosanitario que representan el 92% y el 5% del costo total, respectivamente.</t>
  </si>
  <si>
    <t>En cuanto a los costos de mano de obra, se destaca la participación de cosecha y beneficio segido por fertilización que representan el 34% y el 26% del costo total, respectivamente.En cuanto a los costos de insumos, se destaca la participación de fertilización segido por control fitosanitario que representan el 92% y el 5% del costo total, respectivamente.</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</si>
  <si>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(kg/ha).</t>
  </si>
  <si>
    <t>Con un precio ponderado de COP $ 3.996/kg y con un rendimiento por hectárea de 187.500 kg por ciclo; el margen de utilidad obtenido en la producción de aguacate es del 43%.</t>
  </si>
  <si>
    <t>El precio mínimo ponderado para cubrir los costos de producción, con un rendimiento de 187.500 kg para todo el ciclo de producción, es COP $ 2.274/kg.</t>
  </si>
  <si>
    <t>El rendimiento mínimo por ha/ciclo para cubrir los costos de producción, con un precio ponderado de COP $ 3.996, es de 111.233 kg/ha para todo el ciclo.</t>
  </si>
  <si>
    <t>El siguiente cuadro presenta diferentes escenarios de rentabilidad para el sistema productivo de AGUACATE HASS ANTIOQUIA URRAO, con respecto a diferentes niveles de productividad (kg./ha.) y precios ($/kg.).</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</si>
  <si>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(t/ha)</t>
  </si>
  <si>
    <t>Con un precio ponderado de COP $$ 4.076/kg y con un rendimiento por hectárea de 187.500 kg por ciclo; el margen de utilidad obtenido en la producción de aguacate es del 57%.</t>
  </si>
  <si>
    <t>El precio mínimo ponderado para cubrir los costos de producción, con un rendimiento de 187.500 kg para todo el ciclo de producción, es COP $ 1.764/kg.</t>
  </si>
  <si>
    <t>El rendimiento mínimo por ha/ciclo para cubrir los costos de producción, con un precio ponderado de COP $ 4.076, es de 84.596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</si>
</sst>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Part.'!$AQ$41:$AQ$42</c:f>
              <c:numCache>
                <c:formatCode>_(* #,##0_);_(* \(#,##0\);_(* "-"_);_(@_)</c:formatCode>
                <c:ptCount val="2"/>
                <c:pt idx="0">
                  <c:v>344821678.57142854</c:v>
                </c:pt>
                <c:pt idx="1">
                  <c:v>426298559.06675345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Part.'!$AR$41:$AR$42</c:f>
              <c:numCache>
                <c:formatCode>_(* #,##0_);_(* \(#,##0\);_(* "-"_);_(@_)</c:formatCode>
                <c:ptCount val="2"/>
                <c:pt idx="0">
                  <c:v>85592678.571428567</c:v>
                </c:pt>
                <c:pt idx="1">
                  <c:v>130785612.85714285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Part.'!$AS$41:$AS$42</c:f>
              <c:numCache>
                <c:formatCode>_(* #,##0_);_(* \(#,##0\);_(* "-"_);_(@_)</c:formatCode>
                <c:ptCount val="2"/>
                <c:pt idx="0">
                  <c:v>259229000</c:v>
                </c:pt>
                <c:pt idx="1">
                  <c:v>295512946.20961058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Tortas!$H$36:$H$37</c:f>
              <c:numCache>
                <c:formatCode>0%</c:formatCode>
                <c:ptCount val="2"/>
                <c:pt idx="0">
                  <c:v>0.24822302044938965</c:v>
                </c:pt>
                <c:pt idx="1">
                  <c:v>0.30679346686851766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Tortas!$I$36:$I$37</c:f>
              <c:numCache>
                <c:formatCode>0%</c:formatCode>
                <c:ptCount val="2"/>
                <c:pt idx="0">
                  <c:v>0.7517769795506104</c:v>
                </c:pt>
                <c:pt idx="1">
                  <c:v>0.69320653313148228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412740</c:v>
                </c:pt>
                <c:pt idx="1">
                  <c:v>16251184</c:v>
                </c:pt>
                <c:pt idx="2">
                  <c:v>3668703.3968516998</c:v>
                </c:pt>
                <c:pt idx="3">
                  <c:v>269360297</c:v>
                </c:pt>
                <c:pt idx="4">
                  <c:v>4895517.8127588918</c:v>
                </c:pt>
                <c:pt idx="5">
                  <c:v>924504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17465040</c:v>
                </c:pt>
                <c:pt idx="1">
                  <c:v>22415760</c:v>
                </c:pt>
                <c:pt idx="2">
                  <c:v>44130822.857142851</c:v>
                </c:pt>
                <c:pt idx="3">
                  <c:v>34655040</c:v>
                </c:pt>
                <c:pt idx="4">
                  <c:v>1254870</c:v>
                </c:pt>
                <c:pt idx="5">
                  <c:v>550080</c:v>
                </c:pt>
                <c:pt idx="6">
                  <c:v>10314000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Part.'!$AW$41:$AW$42</c:f>
              <c:numCache>
                <c:formatCode>0%</c:formatCode>
                <c:ptCount val="2"/>
                <c:pt idx="0">
                  <c:v>0.24822302044938965</c:v>
                </c:pt>
                <c:pt idx="1">
                  <c:v>0.30679346686851766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Part.'!$AX$41:$AX$42</c:f>
              <c:numCache>
                <c:formatCode>0%</c:formatCode>
                <c:ptCount val="2"/>
                <c:pt idx="0">
                  <c:v>0.7517769795506104</c:v>
                </c:pt>
                <c:pt idx="1">
                  <c:v>0.69320653313148228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11430000</c:v>
                </c:pt>
                <c:pt idx="1">
                  <c:v>14670000</c:v>
                </c:pt>
                <c:pt idx="2">
                  <c:v>28881428.571428567</c:v>
                </c:pt>
                <c:pt idx="3">
                  <c:v>22680000</c:v>
                </c:pt>
                <c:pt idx="4">
                  <c:v>821250</c:v>
                </c:pt>
                <c:pt idx="5">
                  <c:v>360000</c:v>
                </c:pt>
                <c:pt idx="6">
                  <c:v>6750000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540000</c:v>
                </c:pt>
                <c:pt idx="1">
                  <c:v>13008000</c:v>
                </c:pt>
                <c:pt idx="2">
                  <c:v>2500000</c:v>
                </c:pt>
                <c:pt idx="3">
                  <c:v>239215000</c:v>
                </c:pt>
                <c:pt idx="4">
                  <c:v>3336000</c:v>
                </c:pt>
                <c:pt idx="5">
                  <c:v>630000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17465040</c:v>
                </c:pt>
                <c:pt idx="1">
                  <c:v>22415760</c:v>
                </c:pt>
                <c:pt idx="2">
                  <c:v>44130822.857142851</c:v>
                </c:pt>
                <c:pt idx="3">
                  <c:v>34655040</c:v>
                </c:pt>
                <c:pt idx="4">
                  <c:v>1254870</c:v>
                </c:pt>
                <c:pt idx="5">
                  <c:v>550080</c:v>
                </c:pt>
                <c:pt idx="6">
                  <c:v>10314000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412740</c:v>
                </c:pt>
                <c:pt idx="1">
                  <c:v>16251184</c:v>
                </c:pt>
                <c:pt idx="2">
                  <c:v>3668703.3968516998</c:v>
                </c:pt>
                <c:pt idx="3">
                  <c:v>269360297</c:v>
                </c:pt>
                <c:pt idx="4">
                  <c:v>4895517.8127588918</c:v>
                </c:pt>
                <c:pt idx="5">
                  <c:v>924504</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Tortas!$B$36:$B$37</c:f>
              <c:numCache>
                <c:formatCode>_(* #,##0_);_(* \(#,##0\);_(* "-"_);_(@_)</c:formatCode>
                <c:ptCount val="2"/>
                <c:pt idx="0">
                  <c:v>344821678.57142854</c:v>
                </c:pt>
                <c:pt idx="1">
                  <c:v>426298559.06675345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Tortas!$C$36:$C$37</c:f>
              <c:numCache>
                <c:formatCode>_(* #,##0_);_(* \(#,##0\);_(* "-"_);_(@_)</c:formatCode>
                <c:ptCount val="2"/>
                <c:pt idx="0">
                  <c:v>85592678.571428567</c:v>
                </c:pt>
                <c:pt idx="1">
                  <c:v>130785612.85714285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Tortas!$D$36:$D$37</c:f>
              <c:numCache>
                <c:formatCode>_(* #,##0_);_(* \(#,##0\);_(* "-"_);_(@_)</c:formatCode>
                <c:ptCount val="2"/>
                <c:pt idx="0">
                  <c:v>259229000</c:v>
                </c:pt>
                <c:pt idx="1">
                  <c:v>295512946.20961058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7" width="10.81640625" style="19" customWidth="1"/>
    <col min="18"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1254.8699999999999</v>
      </c>
      <c r="C7" s="22">
        <v>7563.6</v>
      </c>
      <c r="D7" s="22">
        <v>6889.1</v>
      </c>
      <c r="E7" s="22">
        <v>7506.85</v>
      </c>
      <c r="F7" s="22">
        <v>7862.65</v>
      </c>
      <c r="G7" s="22">
        <v>8080.94</v>
      </c>
      <c r="H7" s="22">
        <v>9124.34</v>
      </c>
      <c r="I7" s="22">
        <v>9508.5300000000007</v>
      </c>
      <c r="J7" s="22">
        <v>9508.5300000000007</v>
      </c>
      <c r="K7" s="22">
        <v>9508.5300000000007</v>
      </c>
      <c r="L7" s="22">
        <v>9508.5300000000007</v>
      </c>
      <c r="M7" s="22">
        <v>9508.5300000000007</v>
      </c>
      <c r="N7" s="22">
        <v>9508.5300000000007</v>
      </c>
      <c r="O7" s="22">
        <v>9124.34</v>
      </c>
      <c r="P7" s="22">
        <v>8355.98</v>
      </c>
      <c r="Q7" s="22">
        <v>7971.79</v>
      </c>
      <c r="R7" s="22">
        <v>0</v>
      </c>
      <c r="S7" s="22">
        <v>0</v>
      </c>
      <c r="T7" s="22">
        <v>0</v>
      </c>
      <c r="U7" s="22">
        <v>0</v>
      </c>
      <c r="V7" s="22">
        <v>0</v>
      </c>
      <c r="W7" s="22">
        <v>0</v>
      </c>
      <c r="X7" s="22">
        <v>0</v>
      </c>
      <c r="Y7" s="22">
        <v>0</v>
      </c>
      <c r="Z7" s="22">
        <v>0</v>
      </c>
      <c r="AA7" s="22">
        <v>0</v>
      </c>
      <c r="AB7" s="22">
        <v>0</v>
      </c>
      <c r="AC7" s="22">
        <v>0</v>
      </c>
      <c r="AD7" s="22">
        <v>0</v>
      </c>
      <c r="AE7" s="22">
        <v>0</v>
      </c>
      <c r="AF7" s="22">
        <v>0</v>
      </c>
      <c r="AG7" s="22">
        <v>130785.61</v>
      </c>
      <c r="AH7" s="23">
        <v>0.30679346686851777</v>
      </c>
    </row>
    <row r="8" spans="1:34" x14ac:dyDescent="0.3">
      <c r="A8" s="5" t="s">
        <v>122</v>
      </c>
      <c r="B8" s="22">
        <v>4895.5200000000004</v>
      </c>
      <c r="C8" s="22">
        <v>3786.58</v>
      </c>
      <c r="D8" s="22">
        <v>10056.85</v>
      </c>
      <c r="E8" s="22">
        <v>15135.57</v>
      </c>
      <c r="F8" s="22">
        <v>19239.740000000002</v>
      </c>
      <c r="G8" s="22">
        <v>22036.240000000002</v>
      </c>
      <c r="H8" s="22">
        <v>22036.240000000002</v>
      </c>
      <c r="I8" s="22">
        <v>22036.240000000002</v>
      </c>
      <c r="J8" s="22">
        <v>22036.240000000002</v>
      </c>
      <c r="K8" s="22">
        <v>22036.240000000002</v>
      </c>
      <c r="L8" s="22">
        <v>22036.240000000002</v>
      </c>
      <c r="M8" s="22">
        <v>22036.240000000002</v>
      </c>
      <c r="N8" s="22">
        <v>22036.240000000002</v>
      </c>
      <c r="O8" s="22">
        <v>22036.240000000002</v>
      </c>
      <c r="P8" s="22">
        <v>22036.240000000002</v>
      </c>
      <c r="Q8" s="22">
        <v>22036.240000000002</v>
      </c>
      <c r="R8" s="22">
        <v>0</v>
      </c>
      <c r="S8" s="22">
        <v>0</v>
      </c>
      <c r="T8" s="22">
        <v>0</v>
      </c>
      <c r="U8" s="22">
        <v>0</v>
      </c>
      <c r="V8" s="22">
        <v>0</v>
      </c>
      <c r="W8" s="22">
        <v>0</v>
      </c>
      <c r="X8" s="22">
        <v>0</v>
      </c>
      <c r="Y8" s="22">
        <v>0</v>
      </c>
      <c r="Z8" s="22">
        <v>0</v>
      </c>
      <c r="AA8" s="22">
        <v>0</v>
      </c>
      <c r="AB8" s="22">
        <v>0</v>
      </c>
      <c r="AC8" s="22">
        <v>0</v>
      </c>
      <c r="AD8" s="22">
        <v>0</v>
      </c>
      <c r="AE8" s="22">
        <v>0</v>
      </c>
      <c r="AF8" s="22">
        <v>0</v>
      </c>
      <c r="AG8" s="22">
        <v>295512.95</v>
      </c>
      <c r="AH8" s="23">
        <v>0.69320653313148251</v>
      </c>
    </row>
    <row r="9" spans="1:34" x14ac:dyDescent="0.3">
      <c r="A9" s="9" t="s">
        <v>121</v>
      </c>
      <c r="B9" s="22">
        <v>6150.39</v>
      </c>
      <c r="C9" s="22">
        <v>11350.18</v>
      </c>
      <c r="D9" s="22">
        <v>16945.939999999999</v>
      </c>
      <c r="E9" s="22">
        <v>22642.42</v>
      </c>
      <c r="F9" s="22">
        <v>27102.400000000001</v>
      </c>
      <c r="G9" s="22">
        <v>30117.18</v>
      </c>
      <c r="H9" s="22">
        <v>31160.59</v>
      </c>
      <c r="I9" s="22">
        <v>31544.77</v>
      </c>
      <c r="J9" s="22">
        <v>31544.77</v>
      </c>
      <c r="K9" s="22">
        <v>31544.77</v>
      </c>
      <c r="L9" s="22">
        <v>31544.77</v>
      </c>
      <c r="M9" s="22">
        <v>31544.77</v>
      </c>
      <c r="N9" s="22">
        <v>31544.77</v>
      </c>
      <c r="O9" s="22">
        <v>31160.59</v>
      </c>
      <c r="P9" s="22">
        <v>30392.22</v>
      </c>
      <c r="Q9" s="22">
        <v>30008.04</v>
      </c>
      <c r="R9" s="22">
        <v>0</v>
      </c>
      <c r="S9" s="22">
        <v>0</v>
      </c>
      <c r="T9" s="22">
        <v>0</v>
      </c>
      <c r="U9" s="22">
        <v>0</v>
      </c>
      <c r="V9" s="22">
        <v>0</v>
      </c>
      <c r="W9" s="22">
        <v>0</v>
      </c>
      <c r="X9" s="22">
        <v>0</v>
      </c>
      <c r="Y9" s="22">
        <v>0</v>
      </c>
      <c r="Z9" s="22">
        <v>0</v>
      </c>
      <c r="AA9" s="22">
        <v>0</v>
      </c>
      <c r="AB9" s="22">
        <v>0</v>
      </c>
      <c r="AC9" s="22">
        <v>0</v>
      </c>
      <c r="AD9" s="22">
        <v>0</v>
      </c>
      <c r="AE9" s="22">
        <v>0</v>
      </c>
      <c r="AF9" s="22">
        <v>0</v>
      </c>
      <c r="AG9" s="22">
        <v>426298.56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1350</v>
      </c>
      <c r="E11" s="24">
        <v>3600</v>
      </c>
      <c r="F11" s="24">
        <v>7200</v>
      </c>
      <c r="G11" s="24">
        <v>10800</v>
      </c>
      <c r="H11" s="24">
        <v>14400</v>
      </c>
      <c r="I11" s="24">
        <v>16200</v>
      </c>
      <c r="J11" s="24">
        <v>16200</v>
      </c>
      <c r="K11" s="24">
        <v>16200</v>
      </c>
      <c r="L11" s="24">
        <v>16200</v>
      </c>
      <c r="M11" s="24">
        <v>16200</v>
      </c>
      <c r="N11" s="24">
        <v>16200</v>
      </c>
      <c r="O11" s="24">
        <v>14400</v>
      </c>
      <c r="P11" s="24">
        <v>10800</v>
      </c>
      <c r="Q11" s="24">
        <v>9000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168750</v>
      </c>
      <c r="AH11" s="28"/>
    </row>
    <row r="12" spans="1:34" x14ac:dyDescent="0.3">
      <c r="A12" s="5" t="s">
        <v>20</v>
      </c>
      <c r="B12" s="24"/>
      <c r="C12" s="24">
        <v>0</v>
      </c>
      <c r="D12" s="24">
        <v>150</v>
      </c>
      <c r="E12" s="24">
        <v>400</v>
      </c>
      <c r="F12" s="24">
        <v>800</v>
      </c>
      <c r="G12" s="24">
        <v>1200</v>
      </c>
      <c r="H12" s="24">
        <v>1600</v>
      </c>
      <c r="I12" s="24">
        <v>1800</v>
      </c>
      <c r="J12" s="24">
        <v>1800</v>
      </c>
      <c r="K12" s="24">
        <v>1800</v>
      </c>
      <c r="L12" s="24">
        <v>1800</v>
      </c>
      <c r="M12" s="24">
        <v>1800</v>
      </c>
      <c r="N12" s="24">
        <v>1800</v>
      </c>
      <c r="O12" s="24">
        <v>1600</v>
      </c>
      <c r="P12" s="24">
        <v>1200</v>
      </c>
      <c r="Q12" s="24">
        <v>1000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18750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4.2309999999999999</v>
      </c>
      <c r="E15" s="25">
        <v>4.2309999999999999</v>
      </c>
      <c r="F15" s="25">
        <v>4.2309999999999999</v>
      </c>
      <c r="G15" s="25">
        <v>4.2309999999999999</v>
      </c>
      <c r="H15" s="25">
        <v>4.2309999999999999</v>
      </c>
      <c r="I15" s="25">
        <v>4.2309999999999999</v>
      </c>
      <c r="J15" s="25">
        <v>4.2309999999999999</v>
      </c>
      <c r="K15" s="25">
        <v>4.2309999999999999</v>
      </c>
      <c r="L15" s="25">
        <v>4.2309999999999999</v>
      </c>
      <c r="M15" s="25">
        <v>4.2309999999999999</v>
      </c>
      <c r="N15" s="25">
        <v>4.2309999999999999</v>
      </c>
      <c r="O15" s="25">
        <v>4.2309999999999999</v>
      </c>
      <c r="P15" s="25">
        <v>4.2309999999999999</v>
      </c>
      <c r="Q15" s="25">
        <v>4.2309999999999999</v>
      </c>
      <c r="R15" s="25">
        <v>0</v>
      </c>
      <c r="S15" s="25">
        <v>0</v>
      </c>
      <c r="T15" s="25">
        <v>0</v>
      </c>
      <c r="U15" s="25">
        <v>0</v>
      </c>
      <c r="V15" s="25">
        <v>0</v>
      </c>
      <c r="W15" s="25">
        <v>0</v>
      </c>
      <c r="X15" s="25">
        <v>0</v>
      </c>
      <c r="Y15" s="25">
        <v>0</v>
      </c>
      <c r="Z15" s="25">
        <v>0</v>
      </c>
      <c r="AA15" s="25">
        <v>0</v>
      </c>
      <c r="AB15" s="25">
        <v>0</v>
      </c>
      <c r="AC15" s="25">
        <v>0</v>
      </c>
      <c r="AD15" s="25">
        <v>0</v>
      </c>
      <c r="AE15" s="25">
        <v>0</v>
      </c>
      <c r="AF15" s="25">
        <v>0</v>
      </c>
      <c r="AG15" s="25">
        <v>4.2309999999999999</v>
      </c>
      <c r="AH15" s="28"/>
    </row>
    <row r="16" spans="1:34" x14ac:dyDescent="0.3">
      <c r="A16" s="5" t="s">
        <v>16</v>
      </c>
      <c r="B16" s="25"/>
      <c r="C16" s="25">
        <v>0</v>
      </c>
      <c r="D16" s="25">
        <v>1.881</v>
      </c>
      <c r="E16" s="25">
        <v>1.881</v>
      </c>
      <c r="F16" s="25">
        <v>1.881</v>
      </c>
      <c r="G16" s="25">
        <v>1.881</v>
      </c>
      <c r="H16" s="25">
        <v>1.881</v>
      </c>
      <c r="I16" s="25">
        <v>1.881</v>
      </c>
      <c r="J16" s="25">
        <v>1.881</v>
      </c>
      <c r="K16" s="25">
        <v>1.881</v>
      </c>
      <c r="L16" s="25">
        <v>1.881</v>
      </c>
      <c r="M16" s="25">
        <v>1.881</v>
      </c>
      <c r="N16" s="25">
        <v>1.881</v>
      </c>
      <c r="O16" s="25">
        <v>1.881</v>
      </c>
      <c r="P16" s="25">
        <v>1.881</v>
      </c>
      <c r="Q16" s="25">
        <v>1.881</v>
      </c>
      <c r="R16" s="25">
        <v>0</v>
      </c>
      <c r="S16" s="25">
        <v>0</v>
      </c>
      <c r="T16" s="25">
        <v>0</v>
      </c>
      <c r="U16" s="25">
        <v>0</v>
      </c>
      <c r="V16" s="25">
        <v>0</v>
      </c>
      <c r="W16" s="25">
        <v>0</v>
      </c>
      <c r="X16" s="25">
        <v>0</v>
      </c>
      <c r="Y16" s="25">
        <v>0</v>
      </c>
      <c r="Z16" s="25">
        <v>0</v>
      </c>
      <c r="AA16" s="25">
        <v>0</v>
      </c>
      <c r="AB16" s="25">
        <v>0</v>
      </c>
      <c r="AC16" s="25">
        <v>0</v>
      </c>
      <c r="AD16" s="25">
        <v>0</v>
      </c>
      <c r="AE16" s="25">
        <v>0</v>
      </c>
      <c r="AF16" s="25">
        <v>0</v>
      </c>
      <c r="AG16" s="25">
        <v>1.881</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5994</v>
      </c>
      <c r="E19" s="22">
        <v>15984</v>
      </c>
      <c r="F19" s="22">
        <v>31968</v>
      </c>
      <c r="G19" s="22">
        <v>47952</v>
      </c>
      <c r="H19" s="22">
        <v>63936</v>
      </c>
      <c r="I19" s="22">
        <v>71928</v>
      </c>
      <c r="J19" s="22">
        <v>71928</v>
      </c>
      <c r="K19" s="22">
        <v>71928</v>
      </c>
      <c r="L19" s="22">
        <v>71928</v>
      </c>
      <c r="M19" s="22">
        <v>71928</v>
      </c>
      <c r="N19" s="22">
        <v>71928</v>
      </c>
      <c r="O19" s="22">
        <v>63936</v>
      </c>
      <c r="P19" s="22">
        <v>47952</v>
      </c>
      <c r="Q19" s="22">
        <v>39960</v>
      </c>
      <c r="R19" s="22">
        <v>0</v>
      </c>
      <c r="S19" s="22">
        <v>0</v>
      </c>
      <c r="T19" s="22">
        <v>0</v>
      </c>
      <c r="U19" s="22">
        <v>0</v>
      </c>
      <c r="V19" s="22">
        <v>0</v>
      </c>
      <c r="W19" s="22">
        <v>0</v>
      </c>
      <c r="X19" s="22">
        <v>0</v>
      </c>
      <c r="Y19" s="22">
        <v>0</v>
      </c>
      <c r="Z19" s="22">
        <v>0</v>
      </c>
      <c r="AA19" s="22">
        <v>0</v>
      </c>
      <c r="AB19" s="22">
        <v>0</v>
      </c>
      <c r="AC19" s="22">
        <v>0</v>
      </c>
      <c r="AD19" s="22">
        <v>0</v>
      </c>
      <c r="AE19" s="22">
        <v>0</v>
      </c>
      <c r="AF19" s="22">
        <v>0</v>
      </c>
      <c r="AG19" s="22">
        <v>749250</v>
      </c>
      <c r="AH19" s="28"/>
    </row>
    <row r="20" spans="1:34" x14ac:dyDescent="0.3">
      <c r="A20" s="3" t="s">
        <v>12</v>
      </c>
      <c r="B20" s="26">
        <v>-6150.39</v>
      </c>
      <c r="C20" s="26">
        <v>-11350.18</v>
      </c>
      <c r="D20" s="26">
        <v>-10951.94</v>
      </c>
      <c r="E20" s="26">
        <v>-6658.42</v>
      </c>
      <c r="F20" s="26">
        <v>4865.6000000000004</v>
      </c>
      <c r="G20" s="26">
        <v>17834.82</v>
      </c>
      <c r="H20" s="26">
        <v>32775.410000000003</v>
      </c>
      <c r="I20" s="26">
        <v>40383.230000000003</v>
      </c>
      <c r="J20" s="26">
        <v>40383.230000000003</v>
      </c>
      <c r="K20" s="26">
        <v>40383.230000000003</v>
      </c>
      <c r="L20" s="26">
        <v>40383.230000000003</v>
      </c>
      <c r="M20" s="26">
        <v>40383.230000000003</v>
      </c>
      <c r="N20" s="26">
        <v>40383.230000000003</v>
      </c>
      <c r="O20" s="26">
        <v>32775.410000000003</v>
      </c>
      <c r="P20" s="26">
        <v>17559.78</v>
      </c>
      <c r="Q20" s="26">
        <v>9951.9599999999991</v>
      </c>
      <c r="R20" s="26">
        <v>0</v>
      </c>
      <c r="S20" s="26">
        <v>0</v>
      </c>
      <c r="T20" s="26">
        <v>0</v>
      </c>
      <c r="U20" s="26">
        <v>0</v>
      </c>
      <c r="V20" s="26">
        <v>0</v>
      </c>
      <c r="W20" s="26">
        <v>0</v>
      </c>
      <c r="X20" s="26">
        <v>0</v>
      </c>
      <c r="Y20" s="26">
        <v>0</v>
      </c>
      <c r="Z20" s="26">
        <v>0</v>
      </c>
      <c r="AA20" s="26">
        <v>0</v>
      </c>
      <c r="AB20" s="26">
        <v>0</v>
      </c>
      <c r="AC20" s="26">
        <v>0</v>
      </c>
      <c r="AD20" s="26">
        <v>0</v>
      </c>
      <c r="AE20" s="26">
        <v>0</v>
      </c>
      <c r="AF20" s="26">
        <v>0</v>
      </c>
      <c r="AG20" s="26">
        <v>322951.44</v>
      </c>
      <c r="AH20" s="31"/>
    </row>
    <row r="21" spans="1:34" x14ac:dyDescent="0.3">
      <c r="J21" s="19"/>
      <c r="AG21" s="88">
        <v>0.7575710357554275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5771.25</v>
      </c>
      <c r="D121" s="70">
        <v>4508.57</v>
      </c>
      <c r="E121" s="70">
        <v>4912.8599999999997</v>
      </c>
      <c r="F121" s="70">
        <v>5145.71</v>
      </c>
      <c r="G121" s="70">
        <v>5288.57</v>
      </c>
      <c r="H121" s="98">
        <v>5971.43</v>
      </c>
      <c r="I121" s="70">
        <v>6222.86</v>
      </c>
      <c r="J121" s="70">
        <v>6222.86</v>
      </c>
      <c r="K121" s="70">
        <v>6222.86</v>
      </c>
      <c r="L121" s="70">
        <v>6222.86</v>
      </c>
      <c r="M121" s="70">
        <v>6222.86</v>
      </c>
      <c r="N121" s="70">
        <v>6222.86</v>
      </c>
      <c r="O121" s="70">
        <v>5971.43</v>
      </c>
      <c r="P121" s="70">
        <v>5468.57</v>
      </c>
      <c r="Q121" s="70">
        <v>5217.1400000000003</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85592.68</v>
      </c>
      <c r="AH121" s="71">
        <v>0.24822302044938968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6518</v>
      </c>
      <c r="D122" s="70">
        <v>8022</v>
      </c>
      <c r="E122" s="70">
        <v>13349</v>
      </c>
      <c r="F122" s="70">
        <v>16895</v>
      </c>
      <c r="G122" s="70">
        <v>19495</v>
      </c>
      <c r="H122" s="98">
        <v>19495</v>
      </c>
      <c r="I122" s="70">
        <v>19495</v>
      </c>
      <c r="J122" s="70">
        <v>19495</v>
      </c>
      <c r="K122" s="70">
        <v>19495</v>
      </c>
      <c r="L122" s="70">
        <v>19495</v>
      </c>
      <c r="M122" s="70">
        <v>19495</v>
      </c>
      <c r="N122" s="70">
        <v>19495</v>
      </c>
      <c r="O122" s="70">
        <v>19495</v>
      </c>
      <c r="P122" s="70">
        <v>19495</v>
      </c>
      <c r="Q122" s="70">
        <v>19495</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259229</v>
      </c>
      <c r="AH122" s="71">
        <v>0.75177697955061051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12289.25</v>
      </c>
      <c r="D123" s="70">
        <v>12530.57</v>
      </c>
      <c r="E123" s="70">
        <v>18261.86</v>
      </c>
      <c r="F123" s="70">
        <v>22040.71</v>
      </c>
      <c r="G123" s="70">
        <v>24783.57</v>
      </c>
      <c r="H123" s="98">
        <v>25466.43</v>
      </c>
      <c r="I123" s="70">
        <v>25717.86</v>
      </c>
      <c r="J123" s="70">
        <v>25717.86</v>
      </c>
      <c r="K123" s="70">
        <v>25717.86</v>
      </c>
      <c r="L123" s="70">
        <v>25717.86</v>
      </c>
      <c r="M123" s="70">
        <v>25717.86</v>
      </c>
      <c r="N123" s="70">
        <v>25717.86</v>
      </c>
      <c r="O123" s="70">
        <v>25466.43</v>
      </c>
      <c r="P123" s="70">
        <v>24963.57</v>
      </c>
      <c r="Q123" s="70">
        <v>24712.14</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344821.68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1350</v>
      </c>
      <c r="E125" s="73">
        <v>3600</v>
      </c>
      <c r="F125" s="73">
        <v>7200</v>
      </c>
      <c r="G125" s="73">
        <v>16200</v>
      </c>
      <c r="H125" s="99">
        <v>16200</v>
      </c>
      <c r="I125" s="73">
        <v>16200</v>
      </c>
      <c r="J125" s="73">
        <v>16200</v>
      </c>
      <c r="K125" s="73">
        <v>16200</v>
      </c>
      <c r="L125" s="73">
        <v>16200</v>
      </c>
      <c r="M125" s="73">
        <v>16200</v>
      </c>
      <c r="N125" s="73">
        <v>16200</v>
      </c>
      <c r="O125" s="73">
        <v>14400</v>
      </c>
      <c r="P125" s="73">
        <v>10800</v>
      </c>
      <c r="Q125" s="73">
        <v>9000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175950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150</v>
      </c>
      <c r="E126" s="73">
        <v>400</v>
      </c>
      <c r="F126" s="73">
        <v>800</v>
      </c>
      <c r="G126" s="73">
        <v>1800</v>
      </c>
      <c r="H126" s="73">
        <v>1800</v>
      </c>
      <c r="I126" s="73">
        <v>1800</v>
      </c>
      <c r="J126" s="73">
        <v>1800</v>
      </c>
      <c r="K126" s="73">
        <v>1800</v>
      </c>
      <c r="L126" s="73">
        <v>1800</v>
      </c>
      <c r="M126" s="73">
        <v>1800</v>
      </c>
      <c r="N126" s="73">
        <v>1800</v>
      </c>
      <c r="O126" s="73">
        <v>1600</v>
      </c>
      <c r="P126" s="73">
        <v>1200</v>
      </c>
      <c r="Q126" s="73">
        <v>1000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19550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4.5</v>
      </c>
      <c r="D129" s="74">
        <v>4.5</v>
      </c>
      <c r="E129" s="74">
        <v>4.5</v>
      </c>
      <c r="F129" s="74">
        <v>4.5</v>
      </c>
      <c r="G129" s="74">
        <v>4.5</v>
      </c>
      <c r="H129" s="100">
        <v>4.5</v>
      </c>
      <c r="I129" s="74">
        <v>4.5</v>
      </c>
      <c r="J129" s="74">
        <v>4.5</v>
      </c>
      <c r="K129" s="74">
        <v>4.5</v>
      </c>
      <c r="L129" s="74">
        <v>4.5</v>
      </c>
      <c r="M129" s="74">
        <v>4.5</v>
      </c>
      <c r="N129" s="74">
        <v>4.5</v>
      </c>
      <c r="O129" s="74">
        <v>4.5</v>
      </c>
      <c r="P129" s="74">
        <v>4.5</v>
      </c>
      <c r="Q129" s="74">
        <v>4.5</v>
      </c>
      <c r="R129" s="74">
        <v>4.5</v>
      </c>
      <c r="S129" s="74">
        <v>4.5</v>
      </c>
      <c r="T129" s="74">
        <v>4.5</v>
      </c>
      <c r="U129" s="74">
        <v>4.5</v>
      </c>
      <c r="V129" s="74">
        <v>4.5</v>
      </c>
      <c r="W129" s="74">
        <v>4.5</v>
      </c>
      <c r="X129" s="74">
        <v>4.5</v>
      </c>
      <c r="Y129" s="74">
        <v>4.5</v>
      </c>
      <c r="Z129" s="74">
        <v>4.5</v>
      </c>
      <c r="AA129" s="74">
        <v>4.5</v>
      </c>
      <c r="AB129" s="74">
        <v>4.5</v>
      </c>
      <c r="AC129" s="74">
        <v>4.5</v>
      </c>
      <c r="AD129" s="74">
        <v>4.5</v>
      </c>
      <c r="AE129" s="74">
        <v>4.5</v>
      </c>
      <c r="AF129" s="74">
        <v>4.5</v>
      </c>
      <c r="AG129" s="74">
        <v>4.5</v>
      </c>
      <c r="AH129" s="63"/>
    </row>
    <row r="130" spans="1:40" s="21" customFormat="1" x14ac:dyDescent="0.3">
      <c r="A130" s="68" t="s">
        <v>16</v>
      </c>
      <c r="B130" s="74"/>
      <c r="C130" s="74">
        <v>2</v>
      </c>
      <c r="D130" s="74">
        <v>2</v>
      </c>
      <c r="E130" s="74">
        <v>2</v>
      </c>
      <c r="F130" s="74">
        <v>2</v>
      </c>
      <c r="G130" s="74">
        <v>2</v>
      </c>
      <c r="H130" s="74">
        <v>2</v>
      </c>
      <c r="I130" s="74">
        <v>2</v>
      </c>
      <c r="J130" s="74">
        <v>2</v>
      </c>
      <c r="K130" s="74">
        <v>2</v>
      </c>
      <c r="L130" s="74">
        <v>2</v>
      </c>
      <c r="M130" s="74">
        <v>2</v>
      </c>
      <c r="N130" s="74">
        <v>2</v>
      </c>
      <c r="O130" s="74">
        <v>2</v>
      </c>
      <c r="P130" s="74">
        <v>2</v>
      </c>
      <c r="Q130" s="74">
        <v>2</v>
      </c>
      <c r="R130" s="74">
        <v>2</v>
      </c>
      <c r="S130" s="74">
        <v>2</v>
      </c>
      <c r="T130" s="74">
        <v>2</v>
      </c>
      <c r="U130" s="74">
        <v>2</v>
      </c>
      <c r="V130" s="74">
        <v>2</v>
      </c>
      <c r="W130" s="74">
        <v>2</v>
      </c>
      <c r="X130" s="74">
        <v>2</v>
      </c>
      <c r="Y130" s="74">
        <v>2</v>
      </c>
      <c r="Z130" s="74">
        <v>2</v>
      </c>
      <c r="AA130" s="74">
        <v>2</v>
      </c>
      <c r="AB130" s="74">
        <v>2</v>
      </c>
      <c r="AC130" s="74">
        <v>2</v>
      </c>
      <c r="AD130" s="74">
        <v>2</v>
      </c>
      <c r="AE130" s="74">
        <v>2</v>
      </c>
      <c r="AF130" s="74">
        <v>2</v>
      </c>
      <c r="AG130" s="74">
        <v>2</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6375</v>
      </c>
      <c r="E133" s="70">
        <v>17000</v>
      </c>
      <c r="F133" s="70">
        <v>34000</v>
      </c>
      <c r="G133" s="70">
        <v>51000</v>
      </c>
      <c r="H133" s="98">
        <v>68000</v>
      </c>
      <c r="I133" s="70">
        <v>76500</v>
      </c>
      <c r="J133" s="70">
        <v>76500</v>
      </c>
      <c r="K133" s="70">
        <v>76500</v>
      </c>
      <c r="L133" s="70">
        <v>76500</v>
      </c>
      <c r="M133" s="70">
        <v>76500</v>
      </c>
      <c r="N133" s="70">
        <v>76500</v>
      </c>
      <c r="O133" s="70">
        <v>68000</v>
      </c>
      <c r="P133" s="70">
        <v>51000</v>
      </c>
      <c r="Q133" s="70">
        <v>42500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796875</v>
      </c>
      <c r="AH133" s="63"/>
    </row>
    <row r="134" spans="1:40" s="21" customFormat="1" x14ac:dyDescent="0.3">
      <c r="A134" s="66" t="s">
        <v>12</v>
      </c>
      <c r="B134" s="70"/>
      <c r="C134" s="70">
        <v>-12289.25</v>
      </c>
      <c r="D134" s="70">
        <v>-6155.57</v>
      </c>
      <c r="E134" s="70">
        <v>-1261.8599999999999</v>
      </c>
      <c r="F134" s="70">
        <v>11959.29</v>
      </c>
      <c r="G134" s="70">
        <v>26216.43</v>
      </c>
      <c r="H134" s="98">
        <v>42533.57</v>
      </c>
      <c r="I134" s="70">
        <v>50782.14</v>
      </c>
      <c r="J134" s="70">
        <v>50782.14</v>
      </c>
      <c r="K134" s="70">
        <v>50782.14</v>
      </c>
      <c r="L134" s="70">
        <v>50782.14</v>
      </c>
      <c r="M134" s="70">
        <v>50782.14</v>
      </c>
      <c r="N134" s="70">
        <v>50782.14</v>
      </c>
      <c r="O134" s="70">
        <v>42533.57</v>
      </c>
      <c r="P134" s="70">
        <v>26036.43</v>
      </c>
      <c r="Q134" s="70">
        <v>17787.86</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452053.32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11430000</v>
      </c>
      <c r="AY8" s="21" t="s">
        <v>4</v>
      </c>
      <c r="AZ8" s="109">
        <v>540000</v>
      </c>
    </row>
    <row r="9" spans="1:59" ht="14.5" customHeight="1" x14ac:dyDescent="0.3">
      <c r="A9" s="19"/>
      <c r="B9" s="139"/>
      <c r="C9" s="139"/>
      <c r="D9" s="139"/>
      <c r="E9" s="139"/>
      <c r="F9" s="139"/>
      <c r="G9" s="139"/>
      <c r="H9" s="139"/>
      <c r="I9" s="139"/>
      <c r="J9" s="37"/>
      <c r="AP9" s="21" t="s">
        <v>8</v>
      </c>
      <c r="AQ9" s="109">
        <v>14670000</v>
      </c>
      <c r="AY9" s="21" t="s">
        <v>8</v>
      </c>
      <c r="AZ9" s="109">
        <v>13008000</v>
      </c>
    </row>
    <row r="10" spans="1:59" ht="14.5" customHeight="1" x14ac:dyDescent="0.3">
      <c r="A10" s="19"/>
      <c r="B10" s="139"/>
      <c r="C10" s="139"/>
      <c r="D10" s="139"/>
      <c r="E10" s="139"/>
      <c r="F10" s="139"/>
      <c r="G10" s="139"/>
      <c r="H10" s="139"/>
      <c r="I10" s="139"/>
      <c r="J10" s="37"/>
      <c r="AP10" s="21" t="s">
        <v>9</v>
      </c>
      <c r="AQ10" s="109">
        <v>28881428.571428567</v>
      </c>
      <c r="AY10" s="21" t="s">
        <v>9</v>
      </c>
      <c r="AZ10" s="109">
        <v>2500000</v>
      </c>
    </row>
    <row r="11" spans="1:59" ht="14.5" customHeight="1" x14ac:dyDescent="0.3">
      <c r="A11" s="19"/>
      <c r="B11" s="76" t="s">
        <v>114</v>
      </c>
      <c r="C11" s="76"/>
      <c r="D11" s="76"/>
      <c r="E11" s="76"/>
      <c r="F11" s="76"/>
      <c r="G11" s="76"/>
      <c r="H11" s="76"/>
      <c r="I11" s="76"/>
      <c r="J11" s="19"/>
      <c r="AP11" s="21" t="s">
        <v>7</v>
      </c>
      <c r="AQ11" s="109">
        <v>22680000</v>
      </c>
      <c r="AY11" s="21" t="s">
        <v>7</v>
      </c>
      <c r="AZ11" s="109">
        <v>239215000</v>
      </c>
    </row>
    <row r="12" spans="1:59" ht="14.5" customHeight="1" x14ac:dyDescent="0.3">
      <c r="A12" s="19"/>
      <c r="B12" s="76"/>
      <c r="C12" s="76"/>
      <c r="D12" s="76"/>
      <c r="E12" s="76"/>
      <c r="F12" s="76"/>
      <c r="G12" s="76"/>
      <c r="H12" s="76"/>
      <c r="I12" s="76"/>
      <c r="J12" s="19"/>
      <c r="AP12" s="21" t="s">
        <v>3</v>
      </c>
      <c r="AQ12" s="109">
        <v>821250</v>
      </c>
      <c r="AY12" s="21" t="s">
        <v>3</v>
      </c>
      <c r="AZ12" s="109">
        <v>3336000</v>
      </c>
    </row>
    <row r="13" spans="1:59" ht="14.5" customHeight="1" x14ac:dyDescent="0.3">
      <c r="A13" s="19"/>
      <c r="B13" s="76"/>
      <c r="C13" s="76"/>
      <c r="D13" s="76"/>
      <c r="E13" s="76"/>
      <c r="F13" s="76"/>
      <c r="G13" s="76"/>
      <c r="H13" s="76"/>
      <c r="I13" s="76"/>
      <c r="J13" s="19"/>
      <c r="AP13" s="21" t="s">
        <v>6</v>
      </c>
      <c r="AQ13" s="109">
        <v>360000</v>
      </c>
      <c r="AY13" s="21" t="s">
        <v>6</v>
      </c>
      <c r="AZ13" s="109">
        <v>630000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6750000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85592678.571428567</v>
      </c>
      <c r="AY20" s="107" t="s">
        <v>77</v>
      </c>
      <c r="AZ20" s="110">
        <v>259229000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17465040</v>
      </c>
      <c r="AY27" s="21" t="s">
        <v>4</v>
      </c>
      <c r="AZ27" s="109">
        <v>412740</v>
      </c>
    </row>
    <row r="28" spans="1:59" x14ac:dyDescent="0.3">
      <c r="A28" s="19"/>
      <c r="B28" s="19"/>
      <c r="C28" s="19"/>
      <c r="D28" s="19"/>
      <c r="E28" s="19"/>
      <c r="F28" s="19"/>
      <c r="G28" s="19"/>
      <c r="H28" s="19"/>
      <c r="I28" s="19"/>
      <c r="J28" s="19"/>
      <c r="AP28" s="21" t="s">
        <v>8</v>
      </c>
      <c r="AQ28" s="109">
        <v>22415760</v>
      </c>
      <c r="AY28" s="21" t="s">
        <v>8</v>
      </c>
      <c r="AZ28" s="109">
        <v>16251184</v>
      </c>
    </row>
    <row r="29" spans="1:59" ht="14.5" customHeight="1" x14ac:dyDescent="0.3">
      <c r="A29" s="19"/>
      <c r="B29" s="19"/>
      <c r="C29" s="19"/>
      <c r="D29" s="19"/>
      <c r="E29" s="19"/>
      <c r="F29" s="19"/>
      <c r="G29" s="19"/>
      <c r="H29" s="19"/>
      <c r="I29" s="19"/>
      <c r="J29" s="19"/>
      <c r="AP29" s="21" t="s">
        <v>9</v>
      </c>
      <c r="AQ29" s="109">
        <v>44130822.857142851</v>
      </c>
      <c r="AY29" s="21" t="s">
        <v>9</v>
      </c>
      <c r="AZ29" s="109">
        <v>3668703.3968516998</v>
      </c>
    </row>
    <row r="30" spans="1:59" x14ac:dyDescent="0.3">
      <c r="A30" s="19"/>
      <c r="B30" s="19"/>
      <c r="C30" s="19"/>
      <c r="D30" s="19"/>
      <c r="E30" s="19"/>
      <c r="F30" s="19"/>
      <c r="G30" s="19"/>
      <c r="H30" s="19"/>
      <c r="I30" s="19"/>
      <c r="J30" s="19"/>
      <c r="AP30" s="21" t="s">
        <v>7</v>
      </c>
      <c r="AQ30" s="109">
        <v>34655040</v>
      </c>
      <c r="AY30" s="21" t="s">
        <v>7</v>
      </c>
      <c r="AZ30" s="109">
        <v>269360297</v>
      </c>
    </row>
    <row r="31" spans="1:59" x14ac:dyDescent="0.3">
      <c r="A31" s="19"/>
      <c r="B31" s="19"/>
      <c r="C31" s="19"/>
      <c r="D31" s="19"/>
      <c r="E31" s="19"/>
      <c r="F31" s="19"/>
      <c r="G31" s="19"/>
      <c r="H31" s="19"/>
      <c r="I31" s="19"/>
      <c r="J31" s="19"/>
      <c r="AP31" s="21" t="s">
        <v>3</v>
      </c>
      <c r="AQ31" s="109">
        <v>1254870</v>
      </c>
      <c r="AY31" s="21" t="s">
        <v>3</v>
      </c>
      <c r="AZ31" s="109">
        <v>4895517.8127588918</v>
      </c>
    </row>
    <row r="32" spans="1:59" ht="14.5" customHeight="1" x14ac:dyDescent="0.3">
      <c r="A32" s="19"/>
      <c r="B32" s="19"/>
      <c r="C32" s="19"/>
      <c r="D32" s="19"/>
      <c r="E32" s="19"/>
      <c r="F32" s="19"/>
      <c r="G32" s="19"/>
      <c r="H32" s="19"/>
      <c r="I32" s="19"/>
      <c r="J32" s="19"/>
      <c r="AP32" s="21" t="s">
        <v>6</v>
      </c>
      <c r="AQ32" s="109">
        <v>550080</v>
      </c>
      <c r="AY32" s="21" t="s">
        <v>6</v>
      </c>
      <c r="AZ32" s="109">
        <v>924504</v>
      </c>
    </row>
    <row r="33" spans="1:56" ht="14.5" customHeight="1" x14ac:dyDescent="0.3">
      <c r="A33" s="19"/>
      <c r="B33" s="19"/>
      <c r="C33" s="19"/>
      <c r="D33" s="19"/>
      <c r="E33" s="19"/>
      <c r="F33" s="19"/>
      <c r="G33" s="19"/>
      <c r="H33" s="19"/>
      <c r="I33" s="19"/>
      <c r="J33" s="19"/>
      <c r="AP33" s="21" t="s">
        <v>5</v>
      </c>
      <c r="AQ33" s="109">
        <v>10314000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130785612.85714285</v>
      </c>
      <c r="AY37" s="107" t="s">
        <v>77</v>
      </c>
      <c r="AZ37" s="110">
        <v>295512946.20961058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344821678.57142854</v>
      </c>
      <c r="AR41" s="111">
        <v>85592678.571428567</v>
      </c>
      <c r="AS41" s="111">
        <v>259229000</v>
      </c>
      <c r="AV41" s="21" t="s">
        <v>128</v>
      </c>
      <c r="AW41" s="88">
        <v>0.24822302044938965</v>
      </c>
      <c r="AX41" s="88">
        <v>0.7517769795506104</v>
      </c>
    </row>
    <row r="42" spans="1:56" x14ac:dyDescent="0.3">
      <c r="A42" s="19"/>
      <c r="B42" s="38"/>
      <c r="C42" s="38"/>
      <c r="D42" s="38"/>
      <c r="E42" s="38"/>
      <c r="F42" s="38"/>
      <c r="G42" s="38"/>
      <c r="H42" s="38"/>
      <c r="I42" s="38"/>
      <c r="J42" s="19"/>
      <c r="AP42" s="21" t="s">
        <v>127</v>
      </c>
      <c r="AQ42" s="111">
        <v>426298559.06675345</v>
      </c>
      <c r="AR42" s="111">
        <v>130785612.85714285</v>
      </c>
      <c r="AS42" s="111">
        <v>295512946.20961058</v>
      </c>
      <c r="AV42" s="21" t="s">
        <v>127</v>
      </c>
      <c r="AW42" s="88">
        <v>0.30679346686851766</v>
      </c>
      <c r="AX42" s="88">
        <v>0.69320653313148228</v>
      </c>
    </row>
    <row r="43" spans="1:56" x14ac:dyDescent="0.3">
      <c r="A43" s="19"/>
      <c r="B43" s="19"/>
      <c r="C43" s="19"/>
      <c r="D43" s="19"/>
      <c r="E43" s="19"/>
      <c r="F43" s="19"/>
      <c r="G43" s="19"/>
      <c r="H43" s="19"/>
      <c r="I43" s="19"/>
      <c r="J43" s="19"/>
      <c r="BD43" s="112">
        <v>177307767725766.34</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0.43103295295295296</v>
      </c>
    </row>
    <row r="54" spans="1:55" x14ac:dyDescent="0.3">
      <c r="A54" s="19"/>
      <c r="B54" s="19"/>
      <c r="C54" s="19"/>
      <c r="D54" s="19"/>
      <c r="E54" s="19"/>
      <c r="F54" s="19"/>
      <c r="G54" s="19"/>
      <c r="H54" s="19"/>
      <c r="I54" s="19"/>
      <c r="J54" s="19"/>
      <c r="BA54" s="21" t="s">
        <v>88</v>
      </c>
      <c r="BC54" s="114">
        <v>0.56728259764705879</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344821678.57142854</v>
      </c>
    </row>
    <row r="57" spans="1:55" ht="15" thickTop="1" thickBot="1" x14ac:dyDescent="0.35">
      <c r="A57" s="19"/>
      <c r="B57" s="19"/>
      <c r="C57" s="19"/>
      <c r="D57" s="19"/>
      <c r="E57" s="19"/>
      <c r="F57" s="19"/>
      <c r="G57" s="19"/>
      <c r="H57" s="19"/>
      <c r="I57" s="19"/>
      <c r="J57" s="19"/>
      <c r="BA57" s="116" t="s">
        <v>83</v>
      </c>
      <c r="BB57" s="116"/>
      <c r="BC57" s="117">
        <v>44470</v>
      </c>
    </row>
    <row r="58" spans="1:55" ht="15" thickTop="1" thickBot="1" x14ac:dyDescent="0.35">
      <c r="A58" s="19"/>
      <c r="B58" s="19"/>
      <c r="C58" s="19"/>
      <c r="D58" s="19"/>
      <c r="E58" s="19"/>
      <c r="F58" s="19"/>
      <c r="G58" s="19"/>
      <c r="H58" s="19"/>
      <c r="I58" s="19"/>
      <c r="J58" s="19"/>
      <c r="BA58" s="116" t="s">
        <v>84</v>
      </c>
      <c r="BB58" s="116"/>
      <c r="BC58" s="118">
        <v>1.2362870015391079</v>
      </c>
    </row>
    <row r="59" spans="1:55" ht="15" thickTop="1" thickBot="1" x14ac:dyDescent="0.35">
      <c r="A59" s="19"/>
      <c r="B59" s="19"/>
      <c r="C59" s="19"/>
      <c r="D59" s="19"/>
      <c r="E59" s="19"/>
      <c r="F59" s="19"/>
      <c r="G59" s="19"/>
      <c r="H59" s="19"/>
      <c r="I59" s="19"/>
      <c r="J59" s="19"/>
      <c r="BA59" s="115" t="s">
        <v>85</v>
      </c>
      <c r="BB59" s="115" t="s">
        <v>65</v>
      </c>
      <c r="BC59" s="113">
        <v>796875</v>
      </c>
    </row>
    <row r="60" spans="1:55" ht="15" thickTop="1" thickBot="1" x14ac:dyDescent="0.35">
      <c r="A60" s="19"/>
      <c r="B60" s="19"/>
      <c r="C60" s="19"/>
      <c r="D60" s="19"/>
      <c r="E60" s="19"/>
      <c r="F60" s="19"/>
      <c r="G60" s="19"/>
      <c r="H60" s="19"/>
      <c r="I60" s="62" t="s">
        <v>113</v>
      </c>
      <c r="J60" s="19"/>
      <c r="BA60" s="116" t="s">
        <v>86</v>
      </c>
      <c r="BB60" s="116"/>
      <c r="BC60" s="118">
        <v>0.94023529411764706</v>
      </c>
    </row>
    <row r="61" spans="1:55" ht="15" thickTop="1" thickBot="1" x14ac:dyDescent="0.35">
      <c r="A61" s="19"/>
      <c r="B61" s="19"/>
      <c r="C61" s="19"/>
      <c r="D61" s="19"/>
      <c r="E61" s="19"/>
      <c r="F61" s="19"/>
      <c r="G61" s="19"/>
      <c r="H61" s="19"/>
      <c r="I61" s="19"/>
      <c r="J61" s="19"/>
      <c r="BA61" s="115" t="s">
        <v>85</v>
      </c>
      <c r="BB61" s="115" t="s">
        <v>65</v>
      </c>
      <c r="BC61" s="113">
        <v>749250</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11430000</v>
      </c>
      <c r="J5" t="s">
        <v>4</v>
      </c>
      <c r="K5" s="1">
        <v>540000</v>
      </c>
      <c r="S5" s="142"/>
      <c r="T5" s="142"/>
      <c r="U5" s="142"/>
      <c r="V5" s="142"/>
      <c r="W5" s="142"/>
      <c r="X5" s="142"/>
      <c r="Y5" s="142"/>
      <c r="Z5" s="142"/>
    </row>
    <row r="6" spans="1:27" x14ac:dyDescent="0.35">
      <c r="A6" t="s">
        <v>8</v>
      </c>
      <c r="B6" s="1">
        <v>14670000</v>
      </c>
      <c r="J6" t="s">
        <v>8</v>
      </c>
      <c r="K6" s="1">
        <v>13008000</v>
      </c>
      <c r="S6" s="142"/>
      <c r="T6" s="142"/>
      <c r="U6" s="142"/>
      <c r="V6" s="142"/>
      <c r="W6" s="142"/>
      <c r="X6" s="142"/>
      <c r="Y6" s="142"/>
      <c r="Z6" s="142"/>
      <c r="AA6" s="18"/>
    </row>
    <row r="7" spans="1:27" x14ac:dyDescent="0.35">
      <c r="A7" t="s">
        <v>9</v>
      </c>
      <c r="B7" s="1">
        <v>28881428.571428567</v>
      </c>
      <c r="J7" t="s">
        <v>9</v>
      </c>
      <c r="K7" s="1">
        <v>2500000</v>
      </c>
      <c r="S7" s="142"/>
      <c r="T7" s="142"/>
      <c r="U7" s="142"/>
      <c r="V7" s="142"/>
      <c r="W7" s="142"/>
      <c r="X7" s="142"/>
      <c r="Y7" s="142"/>
      <c r="Z7" s="142"/>
      <c r="AA7" s="18"/>
    </row>
    <row r="8" spans="1:27" x14ac:dyDescent="0.35">
      <c r="A8" t="s">
        <v>7</v>
      </c>
      <c r="B8" s="1">
        <v>22680000</v>
      </c>
      <c r="J8" t="s">
        <v>7</v>
      </c>
      <c r="K8" s="1">
        <v>239215000</v>
      </c>
      <c r="S8" s="142"/>
      <c r="T8" s="142"/>
      <c r="U8" s="142"/>
      <c r="V8" s="142"/>
      <c r="W8" s="142"/>
      <c r="X8" s="142"/>
      <c r="Y8" s="142"/>
      <c r="Z8" s="142"/>
    </row>
    <row r="9" spans="1:27" x14ac:dyDescent="0.35">
      <c r="A9" t="s">
        <v>3</v>
      </c>
      <c r="B9" s="1">
        <v>821250</v>
      </c>
      <c r="J9" t="s">
        <v>3</v>
      </c>
      <c r="K9" s="1">
        <v>3336000</v>
      </c>
      <c r="S9" s="142"/>
      <c r="T9" s="142"/>
      <c r="U9" s="142"/>
      <c r="V9" s="142"/>
      <c r="W9" s="142"/>
      <c r="X9" s="142"/>
      <c r="Y9" s="142"/>
      <c r="Z9" s="142"/>
    </row>
    <row r="10" spans="1:27" x14ac:dyDescent="0.35">
      <c r="A10" t="s">
        <v>6</v>
      </c>
      <c r="B10" s="1">
        <v>360000</v>
      </c>
      <c r="J10" t="s">
        <v>6</v>
      </c>
      <c r="K10" s="1">
        <v>630000</v>
      </c>
      <c r="S10" s="142"/>
      <c r="T10" s="142"/>
      <c r="U10" s="142"/>
      <c r="V10" s="142"/>
      <c r="W10" s="142"/>
      <c r="X10" s="142"/>
      <c r="Y10" s="142"/>
      <c r="Z10" s="142"/>
    </row>
    <row r="11" spans="1:27" x14ac:dyDescent="0.35">
      <c r="A11" t="s">
        <v>5</v>
      </c>
      <c r="B11" s="1">
        <v>6750000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85592678.571428567</v>
      </c>
      <c r="J15" s="12" t="s">
        <v>77</v>
      </c>
      <c r="K15" s="13">
        <v>259229000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17465040</v>
      </c>
      <c r="J22" t="s">
        <v>4</v>
      </c>
      <c r="K22" s="1">
        <v>412740</v>
      </c>
      <c r="S22" s="142"/>
      <c r="T22" s="142"/>
      <c r="U22" s="142"/>
      <c r="V22" s="142"/>
      <c r="W22" s="142"/>
      <c r="X22" s="142"/>
      <c r="Y22" s="142"/>
      <c r="Z22" s="142"/>
    </row>
    <row r="23" spans="1:26" x14ac:dyDescent="0.35">
      <c r="A23" t="s">
        <v>8</v>
      </c>
      <c r="B23" s="1">
        <v>22415760</v>
      </c>
      <c r="J23" t="s">
        <v>8</v>
      </c>
      <c r="K23" s="1">
        <v>16251184</v>
      </c>
      <c r="S23" s="142"/>
      <c r="T23" s="142"/>
      <c r="U23" s="142"/>
      <c r="V23" s="142"/>
      <c r="W23" s="142"/>
      <c r="X23" s="142"/>
      <c r="Y23" s="142"/>
      <c r="Z23" s="142"/>
    </row>
    <row r="24" spans="1:26" ht="14.5" customHeight="1" x14ac:dyDescent="0.35">
      <c r="A24" t="s">
        <v>9</v>
      </c>
      <c r="B24" s="1">
        <v>44130822.857142851</v>
      </c>
      <c r="J24" t="s">
        <v>9</v>
      </c>
      <c r="K24" s="1">
        <v>3668703.3968516998</v>
      </c>
      <c r="S24" s="142"/>
      <c r="T24" s="142"/>
      <c r="U24" s="142"/>
      <c r="V24" s="142"/>
      <c r="W24" s="142"/>
      <c r="X24" s="142"/>
      <c r="Y24" s="142"/>
      <c r="Z24" s="142"/>
    </row>
    <row r="25" spans="1:26" x14ac:dyDescent="0.35">
      <c r="A25" t="s">
        <v>7</v>
      </c>
      <c r="B25" s="1">
        <v>34655040</v>
      </c>
      <c r="J25" t="s">
        <v>7</v>
      </c>
      <c r="K25" s="1">
        <v>269360297</v>
      </c>
      <c r="S25" s="142"/>
      <c r="T25" s="142"/>
      <c r="U25" s="142"/>
      <c r="V25" s="142"/>
      <c r="W25" s="142"/>
      <c r="X25" s="142"/>
      <c r="Y25" s="142"/>
      <c r="Z25" s="142"/>
    </row>
    <row r="26" spans="1:26" ht="14.5" customHeight="1" x14ac:dyDescent="0.35">
      <c r="A26" t="s">
        <v>3</v>
      </c>
      <c r="B26" s="1">
        <v>1254870</v>
      </c>
      <c r="J26" t="s">
        <v>3</v>
      </c>
      <c r="K26" s="1">
        <v>4895517.8127588918</v>
      </c>
      <c r="S26" s="142"/>
      <c r="T26" s="142"/>
      <c r="U26" s="142"/>
      <c r="V26" s="142"/>
      <c r="W26" s="142"/>
      <c r="X26" s="142"/>
      <c r="Y26" s="142"/>
      <c r="Z26" s="142"/>
    </row>
    <row r="27" spans="1:26" x14ac:dyDescent="0.35">
      <c r="A27" t="s">
        <v>6</v>
      </c>
      <c r="B27" s="1">
        <v>550080</v>
      </c>
      <c r="J27" t="s">
        <v>6</v>
      </c>
      <c r="K27" s="1">
        <v>924504</v>
      </c>
      <c r="S27" s="142"/>
      <c r="T27" s="142"/>
      <c r="U27" s="142"/>
      <c r="V27" s="142"/>
      <c r="W27" s="142"/>
      <c r="X27" s="142"/>
      <c r="Y27" s="142"/>
      <c r="Z27" s="142"/>
    </row>
    <row r="28" spans="1:26" x14ac:dyDescent="0.35">
      <c r="A28" t="s">
        <v>5</v>
      </c>
      <c r="B28" s="1">
        <v>10314000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130785612.85714285</v>
      </c>
      <c r="J32" s="12" t="s">
        <v>77</v>
      </c>
      <c r="K32" s="13">
        <v>295512946.20961058</v>
      </c>
    </row>
    <row r="35" spans="1:15" x14ac:dyDescent="0.35">
      <c r="B35" t="s">
        <v>79</v>
      </c>
      <c r="C35" t="s">
        <v>80</v>
      </c>
      <c r="D35" t="s">
        <v>24</v>
      </c>
      <c r="H35" t="s">
        <v>80</v>
      </c>
      <c r="I35" t="s">
        <v>24</v>
      </c>
    </row>
    <row r="36" spans="1:15" x14ac:dyDescent="0.35">
      <c r="A36" t="s">
        <v>128</v>
      </c>
      <c r="B36" s="14">
        <v>344821678.57142854</v>
      </c>
      <c r="C36" s="14">
        <v>85592678.571428567</v>
      </c>
      <c r="D36" s="14">
        <v>259229000</v>
      </c>
      <c r="G36" t="s">
        <v>128</v>
      </c>
      <c r="H36" s="15">
        <v>0.24822302044938965</v>
      </c>
      <c r="I36" s="15">
        <v>0.7517769795506104</v>
      </c>
    </row>
    <row r="37" spans="1:15" x14ac:dyDescent="0.35">
      <c r="A37" t="s">
        <v>127</v>
      </c>
      <c r="B37" s="14">
        <v>426298559.06675345</v>
      </c>
      <c r="C37" s="14">
        <v>130785612.85714285</v>
      </c>
      <c r="D37" s="14">
        <v>295512946.20961058</v>
      </c>
      <c r="G37" t="s">
        <v>127</v>
      </c>
      <c r="H37" s="15">
        <v>0.30679346686851766</v>
      </c>
      <c r="I37" s="15">
        <v>0.69320653313148228</v>
      </c>
    </row>
    <row r="38" spans="1:15" x14ac:dyDescent="0.35">
      <c r="O38" s="17">
        <v>177307767725766.34</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2273.59</v>
      </c>
      <c r="J11" s="19"/>
      <c r="K11" s="19"/>
      <c r="L11" s="19"/>
      <c r="M11" s="19"/>
      <c r="N11" s="19"/>
      <c r="O11" s="19"/>
      <c r="P11" s="19"/>
    </row>
    <row r="12" spans="1:16" ht="14.5" customHeight="1" thickBot="1" x14ac:dyDescent="0.35">
      <c r="A12" s="19"/>
      <c r="B12" s="19"/>
      <c r="C12" s="19"/>
      <c r="D12" s="19"/>
      <c r="E12" s="19"/>
      <c r="F12" s="19"/>
      <c r="G12" s="44" t="s">
        <v>93</v>
      </c>
      <c r="H12" s="45" t="s">
        <v>94</v>
      </c>
      <c r="I12" s="46">
        <v>6150390</v>
      </c>
      <c r="J12" s="19"/>
      <c r="K12" s="19"/>
      <c r="L12" s="19"/>
      <c r="M12" s="19"/>
      <c r="N12" s="19"/>
      <c r="O12" s="19"/>
      <c r="P12" s="19"/>
    </row>
    <row r="13" spans="1:16" ht="14.5" customHeight="1" thickBot="1" x14ac:dyDescent="0.35">
      <c r="A13" s="19"/>
      <c r="B13" s="19"/>
      <c r="C13" s="19"/>
      <c r="D13" s="19"/>
      <c r="E13" s="19"/>
      <c r="F13" s="19"/>
      <c r="G13" s="44" t="s">
        <v>95</v>
      </c>
      <c r="H13" s="45" t="s">
        <v>94</v>
      </c>
      <c r="I13" s="46">
        <v>304015337</v>
      </c>
      <c r="J13" s="19"/>
      <c r="K13" s="19"/>
      <c r="L13" s="19"/>
      <c r="M13" s="19"/>
      <c r="N13" s="19"/>
      <c r="O13" s="19"/>
      <c r="P13" s="19"/>
    </row>
    <row r="14" spans="1:16" ht="14.5" customHeight="1" thickBot="1" x14ac:dyDescent="0.35">
      <c r="A14" s="19"/>
      <c r="B14" s="19"/>
      <c r="C14" s="19"/>
      <c r="D14" s="19"/>
      <c r="E14" s="19"/>
      <c r="F14" s="19"/>
      <c r="G14" s="44" t="s">
        <v>96</v>
      </c>
      <c r="H14" s="45" t="s">
        <v>97</v>
      </c>
      <c r="I14" s="47">
        <v>187.5</v>
      </c>
      <c r="J14" s="19"/>
      <c r="K14" s="19"/>
      <c r="L14" s="19"/>
      <c r="M14" s="19"/>
      <c r="N14" s="19"/>
      <c r="O14" s="19"/>
      <c r="P14" s="19"/>
    </row>
    <row r="15" spans="1:16" ht="14.5" customHeight="1" thickBot="1" x14ac:dyDescent="0.35">
      <c r="A15" s="19"/>
      <c r="B15" s="19"/>
      <c r="C15" s="19"/>
      <c r="D15" s="19"/>
      <c r="E15" s="19"/>
      <c r="F15" s="19"/>
      <c r="G15" s="44" t="s">
        <v>98</v>
      </c>
      <c r="H15" s="45" t="s">
        <v>67</v>
      </c>
      <c r="I15" s="48">
        <v>75.757103575542743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2273.59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111233.05769769769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3.996</v>
      </c>
      <c r="AT30" s="103">
        <v>187500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749250</v>
      </c>
      <c r="AV39" s="105">
        <v>3.83</v>
      </c>
      <c r="AW39" s="89">
        <v>0.94023529411764706</v>
      </c>
    </row>
    <row r="40" spans="1:49" ht="14.5" customHeight="1" x14ac:dyDescent="0.3">
      <c r="A40" s="19"/>
      <c r="B40" s="19"/>
      <c r="C40" s="49"/>
      <c r="D40" s="53" t="s">
        <v>109</v>
      </c>
      <c r="E40" s="78">
        <v>2.9969999999999999</v>
      </c>
      <c r="F40" s="78">
        <v>3.1968000000000001</v>
      </c>
      <c r="G40" s="78">
        <v>3.3966000000000003</v>
      </c>
      <c r="H40" s="78">
        <v>3.5964</v>
      </c>
      <c r="I40" s="78">
        <v>3.7961999999999998</v>
      </c>
      <c r="J40" s="54">
        <v>3.996</v>
      </c>
      <c r="K40" s="78">
        <v>4.1958000000000002</v>
      </c>
      <c r="L40" s="78">
        <v>4.3956</v>
      </c>
      <c r="M40" s="78">
        <v>4.5953999999999997</v>
      </c>
      <c r="N40" s="78">
        <v>4.7952000000000004</v>
      </c>
      <c r="O40" s="78">
        <v>4.9950000000000001</v>
      </c>
      <c r="P40" s="19"/>
      <c r="AT40" s="21" t="s">
        <v>62</v>
      </c>
      <c r="AU40" s="104">
        <v>426298.56</v>
      </c>
      <c r="AV40" s="105">
        <v>2.1800000000000002</v>
      </c>
      <c r="AW40" s="89">
        <v>1.2362869991237211</v>
      </c>
    </row>
    <row r="41" spans="1:49" x14ac:dyDescent="0.3">
      <c r="A41" s="19"/>
      <c r="B41" s="19"/>
      <c r="C41" s="55">
        <v>-0.2</v>
      </c>
      <c r="D41" s="56">
        <v>109012.5</v>
      </c>
      <c r="E41" s="93">
        <v>-0.23361115153661327</v>
      </c>
      <c r="F41" s="93">
        <v>-0.182518561639054</v>
      </c>
      <c r="G41" s="93">
        <v>-0.13142597174149484</v>
      </c>
      <c r="H41" s="93">
        <v>-8.0333381843935903E-2</v>
      </c>
      <c r="I41" s="93">
        <v>-2.9240791946376743E-2</v>
      </c>
      <c r="J41" s="93">
        <v>2.1851797951182306E-2</v>
      </c>
      <c r="K41" s="93">
        <v>7.2944387848741465E-2</v>
      </c>
      <c r="L41" s="93">
        <v>0.12403697774630063</v>
      </c>
      <c r="M41" s="93">
        <v>0.17512956764385978</v>
      </c>
      <c r="N41" s="93">
        <v>0.22622215754141894</v>
      </c>
      <c r="O41" s="93">
        <v>0.27731474743897788</v>
      </c>
      <c r="P41" s="19"/>
      <c r="AT41" s="21" t="s">
        <v>61</v>
      </c>
      <c r="AU41" s="104">
        <v>322951.44</v>
      </c>
      <c r="AV41" s="105"/>
      <c r="AW41" s="89">
        <v>0.43103295295295296</v>
      </c>
    </row>
    <row r="42" spans="1:49" x14ac:dyDescent="0.3">
      <c r="A42" s="19"/>
      <c r="B42" s="19"/>
      <c r="C42" s="55">
        <v>-0.15</v>
      </c>
      <c r="D42" s="56">
        <v>136265.625</v>
      </c>
      <c r="E42" s="93">
        <v>-4.2013939420766477E-2</v>
      </c>
      <c r="F42" s="93">
        <v>2.1851797951182306E-2</v>
      </c>
      <c r="G42" s="93">
        <v>8.5717535323131422E-2</v>
      </c>
      <c r="H42" s="93">
        <v>0.14958327269508009</v>
      </c>
      <c r="I42" s="93">
        <v>0.21344901006702899</v>
      </c>
      <c r="J42" s="93">
        <v>0.27731474743897788</v>
      </c>
      <c r="K42" s="93">
        <v>0.341180484810927</v>
      </c>
      <c r="L42" s="93">
        <v>0.40504622218287589</v>
      </c>
      <c r="M42" s="93">
        <v>0.46891195955482456</v>
      </c>
      <c r="N42" s="93">
        <v>0.53277769692677368</v>
      </c>
      <c r="O42" s="93">
        <v>0.59664343429872257</v>
      </c>
      <c r="P42" s="19"/>
    </row>
    <row r="43" spans="1:49" x14ac:dyDescent="0.3">
      <c r="A43" s="19"/>
      <c r="B43" s="19"/>
      <c r="C43" s="55">
        <v>-0.1</v>
      </c>
      <c r="D43" s="56">
        <v>160312.5</v>
      </c>
      <c r="E43" s="93">
        <v>0.12704242421086298</v>
      </c>
      <c r="F43" s="93">
        <v>0.20217858582492054</v>
      </c>
      <c r="G43" s="93">
        <v>0.27731474743897788</v>
      </c>
      <c r="H43" s="93">
        <v>0.35245090905303544</v>
      </c>
      <c r="I43" s="93">
        <v>0.42758707066709301</v>
      </c>
      <c r="J43" s="93">
        <v>0.50272323228115057</v>
      </c>
      <c r="K43" s="93">
        <v>0.57785939389520813</v>
      </c>
      <c r="L43" s="93">
        <v>0.65299555550926569</v>
      </c>
      <c r="M43" s="93">
        <v>0.72813171712332325</v>
      </c>
      <c r="N43" s="93">
        <v>0.80326787873738059</v>
      </c>
      <c r="O43" s="93">
        <v>0.87840404035143815</v>
      </c>
      <c r="P43" s="19"/>
      <c r="AU43" s="21">
        <v>1522031.25</v>
      </c>
    </row>
    <row r="44" spans="1:49" x14ac:dyDescent="0.3">
      <c r="A44" s="19"/>
      <c r="B44" s="19"/>
      <c r="C44" s="55">
        <v>-0.05</v>
      </c>
      <c r="D44" s="56">
        <v>178125</v>
      </c>
      <c r="E44" s="93">
        <v>0.25226936023429225</v>
      </c>
      <c r="F44" s="93">
        <v>0.33575398424991154</v>
      </c>
      <c r="G44" s="93">
        <v>0.41923860826553105</v>
      </c>
      <c r="H44" s="93">
        <v>0.50272323228115057</v>
      </c>
      <c r="I44" s="93">
        <v>0.58620785629677008</v>
      </c>
      <c r="J44" s="93">
        <v>0.66969248031238959</v>
      </c>
      <c r="K44" s="93">
        <v>0.75317710432800911</v>
      </c>
      <c r="L44" s="93">
        <v>0.8366617283436284</v>
      </c>
      <c r="M44" s="93">
        <v>0.92014635235924791</v>
      </c>
      <c r="N44" s="93">
        <v>1.0036309763748679</v>
      </c>
      <c r="O44" s="93">
        <v>1.0871156003904869</v>
      </c>
      <c r="P44" s="19"/>
      <c r="AU44" s="21">
        <v>979293.57119999989</v>
      </c>
    </row>
    <row r="45" spans="1:49" x14ac:dyDescent="0.3">
      <c r="A45" s="19"/>
      <c r="B45" s="19"/>
      <c r="C45" s="51" t="s">
        <v>107</v>
      </c>
      <c r="D45" s="57">
        <v>187500</v>
      </c>
      <c r="E45" s="93">
        <v>0.31817827393083387</v>
      </c>
      <c r="F45" s="93">
        <v>0.40605682552622269</v>
      </c>
      <c r="G45" s="93">
        <v>0.49393537712161173</v>
      </c>
      <c r="H45" s="93">
        <v>0.58181392871700055</v>
      </c>
      <c r="I45" s="93">
        <v>0.66969248031238959</v>
      </c>
      <c r="J45" s="93">
        <v>0.75757103190777841</v>
      </c>
      <c r="K45" s="93">
        <v>0.84544958350316746</v>
      </c>
      <c r="L45" s="93">
        <v>0.93332813509855628</v>
      </c>
      <c r="M45" s="93">
        <v>1.0212066866939451</v>
      </c>
      <c r="N45" s="93">
        <v>1.1090852382893344</v>
      </c>
      <c r="O45" s="93">
        <v>1.1969637898847232</v>
      </c>
      <c r="P45" s="19"/>
    </row>
    <row r="46" spans="1:49" ht="14.5" customHeight="1" x14ac:dyDescent="0.3">
      <c r="A46" s="19"/>
      <c r="B46" s="19"/>
      <c r="C46" s="55">
        <v>0.05</v>
      </c>
      <c r="D46" s="56">
        <v>196875</v>
      </c>
      <c r="E46" s="93">
        <v>0.38408718762737548</v>
      </c>
      <c r="F46" s="93">
        <v>0.47635966680253383</v>
      </c>
      <c r="G46" s="93">
        <v>0.56863214597769218</v>
      </c>
      <c r="H46" s="93">
        <v>0.66090462515285053</v>
      </c>
      <c r="I46" s="93">
        <v>0.75317710432800911</v>
      </c>
      <c r="J46" s="93">
        <v>0.84544958350316746</v>
      </c>
      <c r="K46" s="93">
        <v>0.93772206267832581</v>
      </c>
      <c r="L46" s="93">
        <v>1.0299945418534842</v>
      </c>
      <c r="M46" s="93">
        <v>1.1222670210286423</v>
      </c>
      <c r="N46" s="93">
        <v>1.2145395002038013</v>
      </c>
      <c r="O46" s="93">
        <v>1.306811979378959</v>
      </c>
      <c r="P46" s="19"/>
    </row>
    <row r="47" spans="1:49" x14ac:dyDescent="0.3">
      <c r="A47" s="19"/>
      <c r="B47" s="19"/>
      <c r="C47" s="55">
        <v>0.1</v>
      </c>
      <c r="D47" s="56">
        <v>216562.5</v>
      </c>
      <c r="E47" s="93">
        <v>0.52249590639011312</v>
      </c>
      <c r="F47" s="93">
        <v>0.62399563348278719</v>
      </c>
      <c r="G47" s="93">
        <v>0.72549536057546171</v>
      </c>
      <c r="H47" s="93">
        <v>0.82699508766813579</v>
      </c>
      <c r="I47" s="93">
        <v>0.92849481476080986</v>
      </c>
      <c r="J47" s="93">
        <v>1.0299945418534842</v>
      </c>
      <c r="K47" s="93">
        <v>1.1314942689461582</v>
      </c>
      <c r="L47" s="93">
        <v>1.2329939960388323</v>
      </c>
      <c r="M47" s="93">
        <v>1.3344937231315064</v>
      </c>
      <c r="N47" s="93">
        <v>1.4359934502241813</v>
      </c>
      <c r="O47" s="93">
        <v>1.537493177316855</v>
      </c>
      <c r="P47" s="19"/>
    </row>
    <row r="48" spans="1:49" x14ac:dyDescent="0.3">
      <c r="A48" s="19"/>
      <c r="B48" s="19"/>
      <c r="C48" s="55">
        <v>0.15</v>
      </c>
      <c r="D48" s="56">
        <v>249046.875</v>
      </c>
      <c r="E48" s="93">
        <v>0.75087029234863012</v>
      </c>
      <c r="F48" s="93">
        <v>0.86759497850520551</v>
      </c>
      <c r="G48" s="93">
        <v>0.98431966466178089</v>
      </c>
      <c r="H48" s="93">
        <v>1.1010443508183561</v>
      </c>
      <c r="I48" s="93">
        <v>1.2177690369749312</v>
      </c>
      <c r="J48" s="93">
        <v>1.3344937231315068</v>
      </c>
      <c r="K48" s="93">
        <v>1.451218409288082</v>
      </c>
      <c r="L48" s="93">
        <v>1.5679430954446576</v>
      </c>
      <c r="M48" s="93">
        <v>1.6846677816012323</v>
      </c>
      <c r="N48" s="93">
        <v>1.8013924677578084</v>
      </c>
      <c r="O48" s="93">
        <v>1.9181171539143835</v>
      </c>
      <c r="P48" s="19"/>
    </row>
    <row r="49" spans="1:45" ht="14.5" thickBot="1" x14ac:dyDescent="0.35">
      <c r="A49" s="19"/>
      <c r="B49" s="19"/>
      <c r="C49" s="55">
        <v>0.2</v>
      </c>
      <c r="D49" s="58">
        <v>298856.25</v>
      </c>
      <c r="E49" s="93">
        <v>1.1010443508183561</v>
      </c>
      <c r="F49" s="93">
        <v>1.2411139742062467</v>
      </c>
      <c r="G49" s="93">
        <v>1.3811835975941369</v>
      </c>
      <c r="H49" s="93">
        <v>1.5212532209820271</v>
      </c>
      <c r="I49" s="93">
        <v>1.6613228443699177</v>
      </c>
      <c r="J49" s="93">
        <v>1.8013924677578079</v>
      </c>
      <c r="K49" s="93">
        <v>1.9414620911456986</v>
      </c>
      <c r="L49" s="93">
        <v>2.0815317145335888</v>
      </c>
      <c r="M49" s="93">
        <v>2.2216013379214794</v>
      </c>
      <c r="N49" s="93">
        <v>2.3616709613093696</v>
      </c>
      <c r="O49" s="93">
        <v>2.5017405846972602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195500</v>
      </c>
    </row>
    <row r="66" spans="44:55" x14ac:dyDescent="0.3">
      <c r="AS66" s="21" t="s">
        <v>70</v>
      </c>
      <c r="AT66" s="21" t="s">
        <v>69</v>
      </c>
      <c r="AU66" s="21" t="s">
        <v>68</v>
      </c>
      <c r="AV66" s="21" t="s">
        <v>67</v>
      </c>
      <c r="AX66" s="21" t="s">
        <v>66</v>
      </c>
      <c r="AZ66" s="101">
        <v>1763.79</v>
      </c>
      <c r="BA66" s="21" t="s">
        <v>65</v>
      </c>
    </row>
    <row r="67" spans="44:55" x14ac:dyDescent="0.3">
      <c r="AS67" s="21" t="s">
        <v>11</v>
      </c>
      <c r="AT67" s="104">
        <v>796875</v>
      </c>
      <c r="AU67" s="105">
        <v>4.08</v>
      </c>
      <c r="AV67" s="89">
        <v>1</v>
      </c>
      <c r="AX67" s="21" t="s">
        <v>64</v>
      </c>
      <c r="AZ67" s="73">
        <v>84596.252159999989</v>
      </c>
      <c r="BA67" s="21" t="s">
        <v>63</v>
      </c>
    </row>
    <row r="68" spans="44:55" x14ac:dyDescent="0.3">
      <c r="AS68" s="21" t="s">
        <v>62</v>
      </c>
      <c r="AT68" s="104">
        <v>344821.68</v>
      </c>
      <c r="AU68" s="105">
        <v>1.76</v>
      </c>
      <c r="AV68" s="89">
        <v>0.43271740235294115</v>
      </c>
    </row>
    <row r="69" spans="44:55" x14ac:dyDescent="0.3">
      <c r="AS69" s="21" t="s">
        <v>61</v>
      </c>
      <c r="AT69" s="104">
        <v>452053.32</v>
      </c>
      <c r="AU69" s="105"/>
      <c r="AV69" s="89">
        <v>0.56728259764705879</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4.0760869565217392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3.0570652173913047</v>
      </c>
      <c r="AU86" s="91">
        <v>3.2608695652173916</v>
      </c>
      <c r="AV86" s="91">
        <v>3.4646739130434785</v>
      </c>
      <c r="AW86" s="91">
        <v>3.6684782608695654</v>
      </c>
      <c r="AX86" s="91">
        <v>3.8722826086956523</v>
      </c>
      <c r="AY86" s="108">
        <v>4.0760869565217392</v>
      </c>
      <c r="AZ86" s="91">
        <v>4.2798913043478262</v>
      </c>
      <c r="BA86" s="91">
        <v>4.4836956521739131</v>
      </c>
      <c r="BB86" s="91">
        <v>4.6875</v>
      </c>
      <c r="BC86" s="91">
        <v>4.8913043478260869</v>
      </c>
      <c r="BD86" s="91">
        <v>5.0951086956521738</v>
      </c>
    </row>
    <row r="87" spans="44:56" x14ac:dyDescent="0.3">
      <c r="AR87" s="21">
        <v>-0.2</v>
      </c>
      <c r="AS87" s="91">
        <v>113663.7</v>
      </c>
      <c r="AT87" s="92"/>
      <c r="AU87" s="92"/>
      <c r="AV87" s="92"/>
      <c r="AW87" s="92"/>
      <c r="AX87" s="92"/>
      <c r="AY87" s="92"/>
      <c r="AZ87" s="92"/>
      <c r="BA87" s="92"/>
      <c r="BB87" s="92"/>
      <c r="BC87" s="92"/>
      <c r="BD87" s="92"/>
    </row>
    <row r="88" spans="44:56" x14ac:dyDescent="0.3">
      <c r="AR88" s="21">
        <v>-0.15</v>
      </c>
      <c r="AS88" s="91">
        <v>142079.625</v>
      </c>
      <c r="AT88" s="92"/>
      <c r="AU88" s="92"/>
      <c r="AV88" s="92"/>
      <c r="AW88" s="92"/>
      <c r="AX88" s="92"/>
      <c r="AY88" s="92"/>
      <c r="AZ88" s="92"/>
      <c r="BA88" s="92"/>
      <c r="BB88" s="92"/>
      <c r="BC88" s="92"/>
      <c r="BD88" s="92"/>
    </row>
    <row r="89" spans="44:56" x14ac:dyDescent="0.3">
      <c r="AR89" s="21">
        <v>-0.1</v>
      </c>
      <c r="AS89" s="91">
        <v>167152.5</v>
      </c>
      <c r="AT89" s="92"/>
      <c r="AU89" s="92"/>
      <c r="AV89" s="92"/>
      <c r="AW89" s="92"/>
      <c r="AX89" s="92"/>
      <c r="AY89" s="92"/>
      <c r="AZ89" s="92"/>
      <c r="BA89" s="92"/>
      <c r="BB89" s="92"/>
      <c r="BC89" s="92"/>
      <c r="BD89" s="92"/>
    </row>
    <row r="90" spans="44:56" x14ac:dyDescent="0.3">
      <c r="AR90" s="21">
        <v>-0.05</v>
      </c>
      <c r="AS90" s="91">
        <v>185725</v>
      </c>
      <c r="AT90" s="92"/>
      <c r="AU90" s="92"/>
      <c r="AV90" s="92"/>
      <c r="AW90" s="92"/>
      <c r="AX90" s="92"/>
      <c r="AY90" s="92"/>
      <c r="AZ90" s="92"/>
      <c r="BA90" s="92"/>
      <c r="BB90" s="92"/>
      <c r="BC90" s="92"/>
      <c r="BD90" s="92"/>
    </row>
    <row r="91" spans="44:56" x14ac:dyDescent="0.3">
      <c r="AR91" s="63" t="s">
        <v>71</v>
      </c>
      <c r="AS91" s="91">
        <v>195500</v>
      </c>
      <c r="AT91" s="92"/>
      <c r="AU91" s="92"/>
      <c r="AV91" s="92"/>
      <c r="AW91" s="92"/>
      <c r="AX91" s="92"/>
      <c r="AY91" s="92"/>
      <c r="AZ91" s="92"/>
      <c r="BA91" s="92"/>
      <c r="BB91" s="92"/>
      <c r="BC91" s="92"/>
      <c r="BD91" s="92"/>
    </row>
    <row r="92" spans="44:56" x14ac:dyDescent="0.3">
      <c r="AR92" s="21">
        <v>0.05</v>
      </c>
      <c r="AS92" s="91">
        <v>205275</v>
      </c>
      <c r="AT92" s="92"/>
      <c r="AU92" s="92"/>
      <c r="AV92" s="92"/>
      <c r="AW92" s="92"/>
      <c r="AX92" s="92"/>
      <c r="AY92" s="92"/>
      <c r="AZ92" s="92"/>
      <c r="BA92" s="92"/>
      <c r="BB92" s="92"/>
      <c r="BC92" s="92"/>
      <c r="BD92" s="92"/>
    </row>
    <row r="93" spans="44:56" x14ac:dyDescent="0.3">
      <c r="AR93" s="21">
        <v>0.1</v>
      </c>
      <c r="AS93" s="91">
        <v>225802.5</v>
      </c>
      <c r="AT93" s="92"/>
      <c r="AU93" s="92"/>
      <c r="AV93" s="92"/>
      <c r="AW93" s="92"/>
      <c r="AX93" s="92"/>
      <c r="AY93" s="92"/>
      <c r="AZ93" s="92"/>
      <c r="BA93" s="92"/>
      <c r="BB93" s="92"/>
      <c r="BC93" s="92"/>
      <c r="BD93" s="92"/>
    </row>
    <row r="94" spans="44:56" x14ac:dyDescent="0.3">
      <c r="AR94" s="21">
        <v>0.15</v>
      </c>
      <c r="AS94" s="91">
        <v>259672.875</v>
      </c>
      <c r="AT94" s="92"/>
      <c r="AU94" s="92"/>
      <c r="AV94" s="92"/>
      <c r="AW94" s="92"/>
      <c r="AX94" s="92"/>
      <c r="AY94" s="92"/>
      <c r="AZ94" s="92"/>
      <c r="BA94" s="92"/>
      <c r="BB94" s="92"/>
      <c r="BC94" s="92"/>
      <c r="BD94" s="92"/>
    </row>
    <row r="95" spans="44:56" x14ac:dyDescent="0.3">
      <c r="AR95" s="21">
        <v>0.2</v>
      </c>
      <c r="AS95" s="91">
        <v>311607.45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2025-08-27T20:45:45Z</dcterms:modified>
</cp:coreProperties>
</file>