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finagro-my.sharepoint.com/personal/rbojaca_finagro_com_co/Documents/MRA - Comunicaciones/MRA 2025 Q2/"/>
    </mc:Choice>
  </mc:AlternateContent>
  <xr:revisionPtr revIDLastSave="8" documentId="13_ncr:1_{FAD81740-D987-4FD2-9ACC-F04FC4BF7429}" xr6:coauthVersionLast="47" xr6:coauthVersionMax="47" xr10:uidLastSave="{ED77A250-CA0D-484C-837B-4A2BD7E154D5}"/>
  <bookViews>
    <workbookView xWindow="-21720" yWindow="2490" windowWidth="21840" windowHeight="1302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<sst xmlns="http://schemas.openxmlformats.org/spreadsheetml/2006/main" count="352" uniqueCount="162">
  <si>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</si>
  <si>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</si>
  <si>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</si>
  <si>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</si>
  <si>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</si>
  <si>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</si>
  <si>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</si>
  <si>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</si>
  <si>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</si>
  <si>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</si>
  <si>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</si>
  <si>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</si>
  <si>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</si>
  <si>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</si>
  <si>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</si>
  <si>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</si>
  <si>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</si>
  <si>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</si>
  <si>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</si>
  <si>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</si>
  <si>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</si>
  <si>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</si>
  <si>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</si>
  <si>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</si>
  <si>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</si>
  <si>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</si>
  <si>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</si>
  <si>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</si>
  <si>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</si>
  <si>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</si>
  <si>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</si>
  <si>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</si>
  <si>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</si>
  <si>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</si>
  <si>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</si>
  <si>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</si>
  <si>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</si>
  <si>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</si>
  <si>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</si>
  <si>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</si>
  <si>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</si>
  <si>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</si>
  <si>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</si>
  <si>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</si>
  <si>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</si>
  <si>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</si>
  <si>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</si>
  <si>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</si>
  <si>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</si>
  <si>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</si>
  <si>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</si>
  <si>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</si>
  <si>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</si>
  <si>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</si>
  <si>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</si>
  <si>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</si>
  <si>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</si>
  <si>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</si>
  <si>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</si>
  <si>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</si>
  <si>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</si>
  <si>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</si>
  <si>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</si>
  <si>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</si>
  <si>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</si>
  <si>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</si>
  <si>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</si>
  <si>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</si>
  <si>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</si>
  <si>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</si>
  <si>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</si>
  <si>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</si>
  <si>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</si>
  <si>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</si>
  <si>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</si>
  <si>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</si>
  <si>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</si>
  <si>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</si>
  <si>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</si>
  <si>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</si>
  <si>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</si>
  <si>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</si>
  <si>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</si>
  <si>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</si>
  <si>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</si>
  <si>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</si>
  <si>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</si>
  <si>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</si>
  <si>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</si>
  <si>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</si>
  <si>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</si>
  <si>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</si>
  <si>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</si>
  <si>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</si>
  <si>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</si>
  <si>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</si>
  <si>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</si>
  <si>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</si>
  <si>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</si>
  <si>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</si>
  <si>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</si>
  <si>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</si>
  <si>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</si>
  <si>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</si>
  <si>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</si>
  <si>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</si>
  <si>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</si>
  <si>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</si>
  <si>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</si>
  <si>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</si>
  <si>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</si>
  <si>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</si>
  <si>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</si>
  <si>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</si>
  <si>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</si>
  <si>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</si>
  <si>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</si>
  <si>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</si>
  <si>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</si>
  <si>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</si>
  <si>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</si>
  <si>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</si>
  <si>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</si>
  <si>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</si>
  <si>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ÑAME DIAMANTE ESPINO BOLIVAR EL CARMEN</t>
  </si>
  <si>
    <t>Premio ALIDE 2025 a la Gestión y Modernización Tecnológica – Por el aplicativo Decision.</t>
  </si>
  <si>
    <t>Bolívar</t>
  </si>
  <si>
    <t>2025 Q2</t>
  </si>
  <si>
    <t>2023 Q2</t>
  </si>
  <si>
    <t>Material de propagacion: Tubérculo // Distancia de siembra: 1 X 1,2 // Densidad de siembra - Plantas/Ha.: 8.333 tubércu.los // Duracion del ciclo: 8 meses // Productividad/Ha/Ciclo: 9.000 kg // Inicio de Produccion desde la siembra: mes 8  // Duracion de la etapa productiva: 1 meses // Productividad promedio en etapa productiva  // Cultivo asociado: N.A. // Productividad promedio etapa productiva: 9.000 kg // % Rendimiento 1ra. Calidad: 0.44 // % Rendimiento 2da. Calidad: 0.56 // Precio de venta ponderado por calidad: $1.307 // Valor Jornal: $51.429 // Otros: El cultivo corresponde a un sistema combinado entre las variedades Diamante y Espino, ubicado en El Carmen de Bolívar (Bolívar), con un nivel medio de tecnificación. En promedio, los agricultores entrevistados siembran entre 0,8 y 1,5 hectáreas dentro de fincas que oscilan entre 10 y 18 hectáreas. La siembra se realiza de forma manual, utilizando semilla de costal —proveniente de la cosecha anterior o adquirida a vecinos— durante la temporada de lluvias, usualmente entre marzo y mayo. El ciclo productivo dura entre 8 y 9 meses, con aplicaciones mínimas de insumos químicos. Según la Metodología de Crédito Agropecuario (MCA), no se incluyen los costos de infraestructura de riego, poscosecha, arriendo, oportunidad ni financieros, ya que estos se analizan en el flujo integral de la unidad productiva. La producción se comercializa a través de intermediarios o mayoristas que recogen la cosecha a borde de carretera y la redistribuyen a mercados nacionales e internacionales. El valor del transporte cubre únicamente el traslado desde los lotes hasta los puntos de recolección en carretera, los cultivos se encuentran ubicados a un máximo de 9 km de los lugares de acopio. Los productores practican la multiactividad agrícola, cultivando también yuca, maíz y plátano en otros lotes del mismo predio.</t>
  </si>
  <si>
    <t>El presente documento corresponde a una actualización del documento PDF de la AgroGuía correspondiente a Ñame Diamante Espino Bolivar El Carmen publicada en la página web, y consta de las siguientes partes:</t>
  </si>
  <si>
    <t>- Flujo anualizado de los ingresos (precio y rendimiento) y los costos de producción para una hectárea de
Ñame Diamante Espino Bolivar El Carmen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</si>
  <si>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Ñame Diamante Espino Bolivar El Carmen.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</si>
  <si>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</si>
  <si>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</si>
  <si>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</si>
  <si>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</si>
  <si>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Ñame Diamante Espino Bolivar El Carmen. La participación se encuentra actualizada al 2025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</si>
  <si>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</si>
  <si>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</si>
  <si>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Ñame Diamante Espino Bolivar El Carmen, en lo que respecta a la mano de obra incluye actividades como la preparación del terreno, la siembra, el trazado y el ahoyado, entre otras, y ascienden a un total de $2,8 millones de pesos (equivalente a 54 jornales). En cuanto a los insumos, se incluyen los gastos relacionados con el material vegetal y las enmiendas, que en conjunto ascienden a  $0 millones.</t>
  </si>
  <si>
    <t>*** Los costos de sostenimiento del ciclo comprenden tanto los gastos relacionados con la mano de obra como aquellos asociados con los insumos necesarios desde el momento de la siembra de las plantas hasta finalizar el ciclo. Para el caso de Ñame Diamante Espino Bolivar El Carmen, en lo que respecta a la mano de obra incluye actividades como la fertilización, riego, control de malezas, plagas y enfermedades, entre otras, y ascienden a un total de $3,2 millones de pesos (equivalente a 62 jornales). En cuanto a los insumos, se incluyen los fertilizantes, plaguicidas, transportes, entre otras, que en conjunto ascienden a  $3,1 millones.</t>
  </si>
  <si>
    <t>Nota 1: en caso de utilizar esta información para el desarrollo de otras publicaciones, por favor citar FINAGRO, "Agro Guía - Marcos de Referencia Agroeconómicos"</t>
  </si>
  <si>
    <t>Los costos totales del ciclo para esta actualización (2025 Q2) equivalen a $9,0 millones, en comparación con los costos del marco original que ascienden a $8,0 millones, (mes de publicación del marco: junio - 2023).
La rentabilidad actualizada (2025 Q2) subió frente a la rentabilidad de la primera AgroGuía, pasando del 11,7% al 30,8%. Mientras que el crecimiento de los costos fue del 111,9%, el crecimiento de los ingresos fue del 129,3%.</t>
  </si>
  <si>
    <t>En cuanto a los costos de mano de obra de la AgroGuía actualizada, se destaca la participación de instalación seguido de cosecha y beneficio, que representan el 47% y el 23% del costo total, respectivamente. En cuanto a los costos de insumos, se destaca la participación de otros seguido de transporte, que representan el 63% y el 15% del costo total, respectivamente.</t>
  </si>
  <si>
    <t>subió</t>
  </si>
  <si>
    <t>A continuación, se presenta la desagregación de los costos de mano de obra e insumos según las diferentes actividades vinculadas a la producción de ÑAME DIAMANTE ESPINO BOLIVAR EL CARMEN</t>
  </si>
  <si>
    <t>En cuanto a los costos de mano de obra, se destaca la participación de instalación segido por cosecha y beneficio que representan el 47% y el 23% del costo total, respectivamente. En cuanto a los costos de insumos, se destaca la participación de otros segido por transporte que representan el 60% y el 14% del costo total, respectivamente.</t>
  </si>
  <si>
    <t>En cuanto a los costos de mano de obra, se destaca la participación de instalación segido por cosecha y beneficio que representan el 47% y el 23% del costo total, respectivamente. En cuanto a los costos de insumos, se destaca la participación de otros segido por transporte que representan el 63% y el 15% del costo total, respectivamente.</t>
  </si>
  <si>
    <t>En cuanto a los costos de mano de obra, se destaca la participación de instalación segido por cosecha y beneficio que representan el 47% y el 23% del costo total, respectivamente.</t>
  </si>
  <si>
    <t>En cuanto a los costos de insumos, se destaca la participación de otros segido por transporte que representan el 63% y el 15% del costo total, respectivamente.</t>
  </si>
  <si>
    <t>En cuanto a los costos de insumos, se destaca la participación de otros segido por transporte que representan el 60% y el 14% del costo total, respectivamente.</t>
  </si>
  <si>
    <t>En cuanto a los costos de mano de obra, se destaca la participación de instalación segido por cosecha y beneficio que representan el 47% y el 23% del costo total, respectivamente.En cuanto a los costos de insumos, se destaca la participación de otros segido por transporte que representan el 60% y el 14% del costo total, respectivamente.</t>
  </si>
  <si>
    <t>De acuerdo con el comportamiento histórico del sistema productivo, se efectuó un análisis de sensibilidad del margen de utilidad obtenido en la producción de ÑAME DIAMANTE ESPINO BOLIVAR EL CARMEN, frente a diferentes escenarios de variación de precios de venta en finca y rendimientos probables (kg/ha).</t>
  </si>
  <si>
    <t>Con un precio ponderado de COP $ 1.307/kg y con un rendimiento por hectárea de 9.000 kg por ciclo; el margen de utilidad obtenido en la producción de ñame es del 24%.</t>
  </si>
  <si>
    <t>El precio mínimo ponderado para cubrir los costos de producción, con un rendimiento de 9.000 kg para todo el ciclo de producción, es COP $ 999/kg.</t>
  </si>
  <si>
    <t>El rendimiento mínimo por ha/ciclo para cubrir los costos de producción, con un precio ponderado de COP $ 1.307, es de 6.878 kg/ha para todo el ciclo.</t>
  </si>
  <si>
    <t>El siguiente cuadro presenta diferentes escenarios de rentabilidad para el sistema productivo de ÑAME DIAMANTE ESPINO BOLIVAR EL CARMEN, con respecto a diferentes niveles de productividad (kg./ha.) y precios ($/kg.).</t>
  </si>
  <si>
    <t>De acuerdo con el comportamiento histórico del sistema productivo, se efectuó un análisis de sensibilidad del margen de utilidad obtenido en la producción de ÑAME DIAMANTE ESPINO BOLIVAR EL CARMEN, frente a diferentes escenarios de variación de precios de venta en finca y rendimientos probables (t/ha)</t>
  </si>
  <si>
    <t>Con un precio ponderado de COP $$ 1.011/kg y con un rendimiento por hectárea de 9.000 kg por ciclo; el margen de utilidad obtenido en la producción de ñame es del 12%.</t>
  </si>
  <si>
    <t>El precio mínimo ponderado para cubrir los costos de producción, con un rendimiento de 9.000 kg para todo el ciclo de producción, es COP $ 893/kg.</t>
  </si>
  <si>
    <t>El rendimiento mínimo por ha/ciclo para cubrir los costos de producción, con un precio ponderado de COP $ 1.011, es de 7.949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</si>
</sst>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70"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3" fontId="17" fillId="8" borderId="1" xfId="1" applyNumberFormat="1" applyFont="1" applyFill="1" applyBorder="1"/>
    <xf numFmtId="0" fontId="21" fillId="8" borderId="0" xfId="0" applyFont="1" applyFill="1"/>
    <xf numFmtId="172" fontId="17" fillId="10" borderId="3"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3"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2"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68" fontId="12" fillId="0" borderId="0" xfId="4" applyNumberFormat="1" applyFont="1" applyFill="1" applyBorder="1" applyAlignment="1">
      <alignment horizontal="right" shrinkToFit="1"/>
    </xf>
    <xf numFmtId="169" fontId="12" fillId="0" borderId="0" xfId="1" applyNumberFormat="1" applyFont="1" applyFill="1" applyBorder="1"/>
    <xf numFmtId="170" fontId="12" fillId="0" borderId="0" xfId="1" applyNumberFormat="1" applyFont="1" applyFill="1" applyBorder="1"/>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3"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Part.'!$AQ$41:$AQ$42</c:f>
              <c:numCache>
                <c:formatCode>_(* #,##0_);_(* \(#,##0\);_(* "-"_);_(@_)</c:formatCode>
                <c:ptCount val="2"/>
                <c:pt idx="0">
                  <c:v>8037500</c:v>
                </c:pt>
                <c:pt idx="1">
                  <c:v>8991257.881663112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Part.'!$AR$41:$AR$42</c:f>
              <c:numCache>
                <c:formatCode>_(* #,##0_);_(* \(#,##0\);_(* "-"_);_(@_)</c:formatCode>
                <c:ptCount val="2"/>
                <c:pt idx="0">
                  <c:v>5197500</c:v>
                </c:pt>
                <c:pt idx="1">
                  <c:v>5940049.5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2023 Q2</c:v>
                </c:pt>
                <c:pt idx="1">
                  <c:v>2025 Q2</c:v>
                </c:pt>
              </c:strCache>
            </c:strRef>
          </c:cat>
          <c:val>
            <c:numRef>
              <c:f>'Análisis Comparativo y Part.'!$AS$41:$AS$42</c:f>
              <c:numCache>
                <c:formatCode>_(* #,##0_);_(* \(#,##0\);_(* "-"_);_(@_)</c:formatCode>
                <c:ptCount val="2"/>
                <c:pt idx="0">
                  <c:v>2840000</c:v>
                </c:pt>
                <c:pt idx="1">
                  <c:v>3051208.381663112</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Tortas!$H$36:$H$37</c:f>
              <c:numCache>
                <c:formatCode>0%</c:formatCode>
                <c:ptCount val="2"/>
                <c:pt idx="0">
                  <c:v>0.64665629860031104</c:v>
                </c:pt>
                <c:pt idx="1">
                  <c:v>0.66064721735033471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2023 Q2</c:v>
                </c:pt>
                <c:pt idx="1">
                  <c:v>2025 Q2</c:v>
                </c:pt>
              </c:strCache>
            </c:strRef>
          </c:cat>
          <c:val>
            <c:numRef>
              <c:f>Tortas!$I$36:$I$37</c:f>
              <c:numCache>
                <c:formatCode>0%</c:formatCode>
                <c:ptCount val="2"/>
                <c:pt idx="0">
                  <c:v>0.35334370139968896</c:v>
                </c:pt>
                <c:pt idx="1">
                  <c:v>0.33935278264966529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103408</c:v>
                </c:pt>
                <c:pt idx="1">
                  <c:v>71858</c:v>
                </c:pt>
                <c:pt idx="3">
                  <c:v>138819</c:v>
                </c:pt>
                <c:pt idx="5">
                  <c:v>1923709.381663112</c:v>
                </c:pt>
                <c:pt idx="6">
                  <c:v>0</c:v>
                </c:pt>
                <c:pt idx="7">
                  <c:v>0</c:v>
                </c:pt>
                <c:pt idx="8">
                  <c:v>464800</c:v>
                </c:pt>
                <c:pt idx="9">
                  <c:v>348614</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1182867</c:v>
                </c:pt>
                <c:pt idx="1">
                  <c:v>77143.5</c:v>
                </c:pt>
                <c:pt idx="2">
                  <c:v>1337154</c:v>
                </c:pt>
                <c:pt idx="3">
                  <c:v>51429</c:v>
                </c:pt>
                <c:pt idx="4">
                  <c:v>2777166</c:v>
                </c:pt>
                <c:pt idx="5">
                  <c:v>514290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Part.'!$AW$41:$AW$42</c:f>
              <c:numCache>
                <c:formatCode>0%</c:formatCode>
                <c:ptCount val="2"/>
                <c:pt idx="0">
                  <c:v>0.64665629860031104</c:v>
                </c:pt>
                <c:pt idx="1">
                  <c:v>0.66064721735033471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2023 Q2</c:v>
                </c:pt>
                <c:pt idx="1">
                  <c:v>2025 Q2</c:v>
                </c:pt>
              </c:strCache>
            </c:strRef>
          </c:cat>
          <c:val>
            <c:numRef>
              <c:f>'Análisis Comparativo y Part.'!$AX$41:$AX$42</c:f>
              <c:numCache>
                <c:formatCode>0%</c:formatCode>
                <c:ptCount val="2"/>
                <c:pt idx="0">
                  <c:v>0.35334370139968896</c:v>
                </c:pt>
                <c:pt idx="1">
                  <c:v>0.33935278264966529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1035000</c:v>
                </c:pt>
                <c:pt idx="1">
                  <c:v>67500</c:v>
                </c:pt>
                <c:pt idx="2">
                  <c:v>1170000</c:v>
                </c:pt>
                <c:pt idx="3">
                  <c:v>45000</c:v>
                </c:pt>
                <c:pt idx="4">
                  <c:v>2430000</c:v>
                </c:pt>
                <c:pt idx="5">
                  <c:v>450000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180000</c:v>
                </c:pt>
                <c:pt idx="1">
                  <c:v>60000</c:v>
                </c:pt>
                <c:pt idx="2">
                  <c:v>0</c:v>
                </c:pt>
                <c:pt idx="3">
                  <c:v>200000</c:v>
                </c:pt>
                <c:pt idx="4">
                  <c:v>0</c:v>
                </c:pt>
                <c:pt idx="5">
                  <c:v>1700000</c:v>
                </c:pt>
                <c:pt idx="6">
                  <c:v>0</c:v>
                </c:pt>
                <c:pt idx="7">
                  <c:v>0</c:v>
                </c:pt>
                <c:pt idx="8">
                  <c:v>400000</c:v>
                </c:pt>
                <c:pt idx="9">
                  <c:v>300000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1182867</c:v>
                </c:pt>
                <c:pt idx="1">
                  <c:v>77143.5</c:v>
                </c:pt>
                <c:pt idx="2">
                  <c:v>1337154</c:v>
                </c:pt>
                <c:pt idx="3">
                  <c:v>51429</c:v>
                </c:pt>
                <c:pt idx="4">
                  <c:v>2777166</c:v>
                </c:pt>
                <c:pt idx="5">
                  <c:v>514290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103408</c:v>
                </c:pt>
                <c:pt idx="1">
                  <c:v>71858</c:v>
                </c:pt>
                <c:pt idx="2">
                  <c:v>0</c:v>
                </c:pt>
                <c:pt idx="3">
                  <c:v>138819</c:v>
                </c:pt>
                <c:pt idx="4">
                  <c:v>0</c:v>
                </c:pt>
                <c:pt idx="5">
                  <c:v>1923709.381663112</c:v>
                </c:pt>
                <c:pt idx="6">
                  <c:v>0</c:v>
                </c:pt>
                <c:pt idx="7">
                  <c:v>0</c:v>
                </c:pt>
                <c:pt idx="8">
                  <c:v>464800</c:v>
                </c:pt>
                <c:pt idx="9">
                  <c:v>348614</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Tortas!$B$36:$B$37</c:f>
              <c:numCache>
                <c:formatCode>_(* #,##0_);_(* \(#,##0\);_(* "-"_);_(@_)</c:formatCode>
                <c:ptCount val="2"/>
                <c:pt idx="0">
                  <c:v>8037500</c:v>
                </c:pt>
                <c:pt idx="1">
                  <c:v>8991257.881663112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Tortas!$C$36:$C$37</c:f>
              <c:numCache>
                <c:formatCode>_(* #,##0_);_(* \(#,##0\);_(* "-"_);_(@_)</c:formatCode>
                <c:ptCount val="2"/>
                <c:pt idx="0">
                  <c:v>5197500</c:v>
                </c:pt>
                <c:pt idx="1">
                  <c:v>5940049.5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2023 Q2</c:v>
                </c:pt>
                <c:pt idx="1">
                  <c:v>2025 Q2</c:v>
                </c:pt>
              </c:strCache>
            </c:strRef>
          </c:cat>
          <c:val>
            <c:numRef>
              <c:f>Tortas!$D$36:$D$37</c:f>
              <c:numCache>
                <c:formatCode>_(* #,##0_);_(* \(#,##0\);_(* "-"_);_(@_)</c:formatCode>
                <c:ptCount val="2"/>
                <c:pt idx="0">
                  <c:v>2840000</c:v>
                </c:pt>
                <c:pt idx="1">
                  <c:v>3051208.381663112</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10723" y="1006476"/>
          <a:ext cx="5124451" cy="242252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57327"/>
          <a:ext cx="9385487" cy="3154270"/>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election activeCell="A12" sqref="A12:A14"/>
    </sheetView>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21" t="s">
        <v>103</v>
      </c>
      <c r="C7" s="121"/>
      <c r="D7" s="121"/>
      <c r="E7" s="121"/>
      <c r="F7" s="121"/>
      <c r="G7" s="121"/>
      <c r="H7" s="121"/>
      <c r="I7" s="121"/>
      <c r="J7" s="121"/>
      <c r="K7" s="121"/>
      <c r="L7" s="121"/>
    </row>
    <row r="9" spans="1:12" ht="14.25" customHeight="1" x14ac:dyDescent="0.3">
      <c r="B9" s="132" t="s">
        <v>130</v>
      </c>
      <c r="C9" s="132"/>
      <c r="D9" s="132"/>
      <c r="E9" s="132"/>
      <c r="F9" s="132"/>
      <c r="G9" s="132"/>
      <c r="H9" s="132"/>
      <c r="I9" s="132"/>
      <c r="J9" s="132"/>
      <c r="K9" s="132"/>
      <c r="L9" s="132"/>
    </row>
    <row r="10" spans="1:12" x14ac:dyDescent="0.3">
      <c r="B10" s="132"/>
      <c r="C10" s="132"/>
      <c r="D10" s="132"/>
      <c r="E10" s="132"/>
      <c r="F10" s="132"/>
      <c r="G10" s="132"/>
      <c r="H10" s="132"/>
      <c r="I10" s="132"/>
      <c r="J10" s="132"/>
      <c r="K10" s="132"/>
      <c r="L10" s="132"/>
    </row>
    <row r="12" spans="1:12" x14ac:dyDescent="0.3">
      <c r="A12" s="131" t="s">
        <v>110</v>
      </c>
      <c r="B12" s="125" t="s">
        <v>131</v>
      </c>
      <c r="C12" s="124"/>
      <c r="D12" s="124"/>
      <c r="E12" s="124"/>
      <c r="F12" s="124"/>
      <c r="G12" s="124"/>
      <c r="H12" s="124"/>
      <c r="I12" s="124"/>
      <c r="J12" s="124"/>
      <c r="K12" s="124"/>
      <c r="L12" s="124"/>
    </row>
    <row r="13" spans="1:12" x14ac:dyDescent="0.3">
      <c r="A13" s="131"/>
      <c r="B13" s="125"/>
      <c r="C13" s="124"/>
      <c r="D13" s="124"/>
      <c r="E13" s="124"/>
      <c r="F13" s="124"/>
      <c r="G13" s="124"/>
      <c r="H13" s="124"/>
      <c r="I13" s="124"/>
      <c r="J13" s="124"/>
      <c r="K13" s="124"/>
      <c r="L13" s="124"/>
    </row>
    <row r="14" spans="1:12" x14ac:dyDescent="0.3">
      <c r="A14" s="131"/>
      <c r="B14" s="125"/>
      <c r="C14" s="124"/>
      <c r="D14" s="124"/>
      <c r="E14" s="124"/>
      <c r="F14" s="124"/>
      <c r="G14" s="124"/>
      <c r="H14" s="124"/>
      <c r="I14" s="124"/>
      <c r="J14" s="124"/>
      <c r="K14" s="124"/>
      <c r="L14" s="124"/>
    </row>
    <row r="15" spans="1:12" x14ac:dyDescent="0.3">
      <c r="A15" s="42"/>
      <c r="B15" s="125"/>
      <c r="C15" s="124"/>
      <c r="D15" s="124"/>
      <c r="E15" s="124"/>
      <c r="F15" s="124"/>
      <c r="G15" s="124"/>
      <c r="H15" s="124"/>
      <c r="I15" s="124"/>
      <c r="J15" s="124"/>
      <c r="K15" s="124"/>
      <c r="L15" s="124"/>
    </row>
    <row r="16" spans="1:12" x14ac:dyDescent="0.3">
      <c r="A16" s="127" t="s">
        <v>111</v>
      </c>
      <c r="B16" s="125" t="s">
        <v>132</v>
      </c>
      <c r="C16" s="124"/>
      <c r="D16" s="124"/>
      <c r="E16" s="124"/>
      <c r="F16" s="124"/>
      <c r="G16" s="124"/>
      <c r="H16" s="124"/>
      <c r="I16" s="124"/>
      <c r="J16" s="124"/>
      <c r="K16" s="124"/>
      <c r="L16" s="124"/>
    </row>
    <row r="17" spans="1:18" x14ac:dyDescent="0.3">
      <c r="A17" s="127"/>
      <c r="B17" s="125"/>
      <c r="C17" s="124"/>
      <c r="D17" s="124"/>
      <c r="E17" s="124"/>
      <c r="F17" s="124"/>
      <c r="G17" s="124"/>
      <c r="H17" s="124"/>
      <c r="I17" s="124"/>
      <c r="J17" s="124"/>
      <c r="K17" s="124"/>
      <c r="L17" s="124"/>
    </row>
    <row r="18" spans="1:18" x14ac:dyDescent="0.3">
      <c r="A18" s="127"/>
      <c r="B18" s="125"/>
      <c r="C18" s="124"/>
      <c r="D18" s="124"/>
      <c r="E18" s="124"/>
      <c r="F18" s="124"/>
      <c r="G18" s="124"/>
      <c r="H18" s="124"/>
      <c r="I18" s="124"/>
      <c r="J18" s="124"/>
      <c r="K18" s="124"/>
      <c r="L18" s="124"/>
    </row>
    <row r="19" spans="1:18" ht="27.75" customHeight="1" x14ac:dyDescent="0.3">
      <c r="A19" s="127"/>
      <c r="B19" s="125"/>
      <c r="C19" s="124"/>
      <c r="D19" s="124"/>
      <c r="E19" s="124"/>
      <c r="F19" s="124"/>
      <c r="G19" s="124"/>
      <c r="H19" s="124"/>
      <c r="I19" s="124"/>
      <c r="J19" s="124"/>
      <c r="K19" s="124"/>
      <c r="L19" s="124"/>
    </row>
    <row r="20" spans="1:18" x14ac:dyDescent="0.3">
      <c r="A20" s="42"/>
      <c r="B20" s="124" t="s">
        <v>133</v>
      </c>
      <c r="C20" s="124"/>
      <c r="D20" s="124"/>
      <c r="E20" s="124"/>
      <c r="F20" s="124"/>
      <c r="G20" s="124"/>
      <c r="H20" s="124"/>
      <c r="I20" s="124"/>
      <c r="J20" s="124"/>
      <c r="K20" s="124"/>
      <c r="L20" s="124"/>
    </row>
    <row r="21" spans="1:18" ht="24" customHeight="1" x14ac:dyDescent="0.3">
      <c r="A21" s="128" t="s">
        <v>112</v>
      </c>
      <c r="B21" s="124"/>
      <c r="C21" s="124"/>
      <c r="D21" s="124"/>
      <c r="E21" s="124"/>
      <c r="F21" s="124"/>
      <c r="G21" s="124"/>
      <c r="H21" s="124"/>
      <c r="I21" s="124"/>
      <c r="J21" s="124"/>
      <c r="K21" s="124"/>
      <c r="L21" s="124"/>
      <c r="M21" s="79" t="s">
        <v>134</v>
      </c>
      <c r="N21" s="119" t="s">
        <v>115</v>
      </c>
      <c r="O21" s="119"/>
      <c r="P21" s="119"/>
      <c r="Q21" s="119"/>
      <c r="R21" s="119"/>
    </row>
    <row r="22" spans="1:18" ht="24.75" customHeight="1" x14ac:dyDescent="0.3">
      <c r="A22" s="128"/>
      <c r="B22" s="124"/>
      <c r="C22" s="124"/>
      <c r="D22" s="124"/>
      <c r="E22" s="124"/>
      <c r="F22" s="124"/>
      <c r="G22" s="124"/>
      <c r="H22" s="124"/>
      <c r="I22" s="124"/>
      <c r="J22" s="124"/>
      <c r="K22" s="124"/>
      <c r="L22" s="124"/>
      <c r="M22" s="120" t="s">
        <v>134</v>
      </c>
      <c r="N22" s="119" t="s">
        <v>116</v>
      </c>
      <c r="O22" s="119"/>
      <c r="P22" s="119"/>
      <c r="Q22" s="119"/>
      <c r="R22" s="119"/>
    </row>
    <row r="23" spans="1:18" ht="21" customHeight="1" x14ac:dyDescent="0.3">
      <c r="A23" s="128"/>
      <c r="B23" s="124"/>
      <c r="C23" s="124"/>
      <c r="D23" s="124"/>
      <c r="E23" s="124"/>
      <c r="F23" s="124"/>
      <c r="G23" s="124"/>
      <c r="H23" s="124"/>
      <c r="I23" s="124"/>
      <c r="J23" s="124"/>
      <c r="K23" s="124"/>
      <c r="L23" s="124"/>
      <c r="M23" s="120"/>
      <c r="N23" s="119"/>
      <c r="O23" s="119"/>
      <c r="P23" s="119"/>
      <c r="Q23" s="119"/>
      <c r="R23" s="119"/>
    </row>
    <row r="24" spans="1:18" ht="24.75" customHeight="1" x14ac:dyDescent="0.3">
      <c r="A24" s="128"/>
      <c r="B24" s="124"/>
      <c r="C24" s="124"/>
      <c r="D24" s="124"/>
      <c r="E24" s="124"/>
      <c r="F24" s="124"/>
      <c r="G24" s="124"/>
      <c r="H24" s="124"/>
      <c r="I24" s="124"/>
      <c r="J24" s="124"/>
      <c r="K24" s="124"/>
      <c r="L24" s="124"/>
      <c r="M24" s="120" t="s">
        <v>134</v>
      </c>
      <c r="N24" s="119" t="s">
        <v>117</v>
      </c>
      <c r="O24" s="119"/>
      <c r="P24" s="119"/>
      <c r="Q24" s="119"/>
      <c r="R24" s="119"/>
    </row>
    <row r="25" spans="1:18" x14ac:dyDescent="0.3">
      <c r="B25" s="124"/>
      <c r="C25" s="124"/>
      <c r="D25" s="124"/>
      <c r="E25" s="124"/>
      <c r="F25" s="124"/>
      <c r="G25" s="124"/>
      <c r="H25" s="124"/>
      <c r="I25" s="124"/>
      <c r="J25" s="124"/>
      <c r="K25" s="124"/>
      <c r="L25" s="124"/>
      <c r="M25" s="120"/>
      <c r="N25" s="119"/>
      <c r="O25" s="119"/>
      <c r="P25" s="119"/>
      <c r="Q25" s="119"/>
      <c r="R25" s="119"/>
    </row>
    <row r="26" spans="1:18" ht="24" customHeight="1" x14ac:dyDescent="0.3">
      <c r="B26" s="124"/>
      <c r="C26" s="124"/>
      <c r="D26" s="124"/>
      <c r="E26" s="124"/>
      <c r="F26" s="124"/>
      <c r="G26" s="124"/>
      <c r="H26" s="124"/>
      <c r="I26" s="124"/>
      <c r="J26" s="124"/>
      <c r="K26" s="124"/>
      <c r="L26" s="124"/>
      <c r="M26" s="120" t="s">
        <v>134</v>
      </c>
      <c r="N26" s="119" t="s">
        <v>125</v>
      </c>
      <c r="O26" s="119"/>
      <c r="P26" s="119"/>
      <c r="Q26" s="119"/>
      <c r="R26" s="119"/>
    </row>
    <row r="27" spans="1:18" ht="12" customHeight="1" x14ac:dyDescent="0.3">
      <c r="B27" s="124"/>
      <c r="C27" s="124"/>
      <c r="D27" s="124"/>
      <c r="E27" s="124"/>
      <c r="F27" s="124"/>
      <c r="G27" s="124"/>
      <c r="H27" s="124"/>
      <c r="I27" s="124"/>
      <c r="J27" s="124"/>
      <c r="K27" s="124"/>
      <c r="L27" s="124"/>
      <c r="M27" s="120"/>
      <c r="N27" s="119"/>
      <c r="O27" s="119"/>
      <c r="P27" s="119"/>
      <c r="Q27" s="119"/>
      <c r="R27" s="119"/>
    </row>
    <row r="28" spans="1:18" hidden="1" x14ac:dyDescent="0.3"/>
    <row r="29" spans="1:18" hidden="1" x14ac:dyDescent="0.3"/>
    <row r="31" spans="1:18" ht="34" customHeight="1" x14ac:dyDescent="0.3">
      <c r="A31" s="126" t="s">
        <v>135</v>
      </c>
      <c r="B31" s="126"/>
      <c r="C31" s="126"/>
      <c r="D31" s="126"/>
      <c r="E31" s="126"/>
      <c r="F31" s="126"/>
      <c r="G31" s="126"/>
      <c r="H31" s="126"/>
      <c r="I31" s="126"/>
      <c r="J31" s="126"/>
      <c r="K31" s="126"/>
      <c r="L31" s="126"/>
    </row>
    <row r="75" spans="1:11" x14ac:dyDescent="0.3">
      <c r="A75" s="129" t="s">
        <v>136</v>
      </c>
      <c r="B75" s="130"/>
      <c r="C75" s="130"/>
      <c r="D75" s="130"/>
      <c r="E75" s="130"/>
      <c r="F75" s="130"/>
      <c r="G75" s="130"/>
      <c r="H75" s="130"/>
      <c r="I75" s="130"/>
      <c r="J75" s="130"/>
      <c r="K75" s="130"/>
    </row>
    <row r="76" spans="1:11" x14ac:dyDescent="0.3">
      <c r="A76" s="129"/>
      <c r="B76" s="130"/>
      <c r="C76" s="130"/>
      <c r="D76" s="130"/>
      <c r="E76" s="130"/>
      <c r="F76" s="130"/>
      <c r="G76" s="130"/>
      <c r="H76" s="130"/>
      <c r="I76" s="130"/>
      <c r="J76" s="130"/>
      <c r="K76" s="130"/>
    </row>
    <row r="77" spans="1:11" x14ac:dyDescent="0.3">
      <c r="A77" s="129"/>
      <c r="B77" s="130"/>
      <c r="C77" s="130"/>
      <c r="D77" s="130"/>
      <c r="E77" s="130"/>
      <c r="F77" s="130"/>
      <c r="G77" s="130"/>
      <c r="H77" s="130"/>
      <c r="I77" s="130"/>
      <c r="J77" s="130"/>
      <c r="K77" s="130"/>
    </row>
    <row r="78" spans="1:11" x14ac:dyDescent="0.3">
      <c r="A78" s="21"/>
      <c r="B78" s="21"/>
      <c r="C78" s="21"/>
      <c r="D78" s="21"/>
      <c r="E78" s="21"/>
      <c r="F78" s="21"/>
      <c r="G78" s="21"/>
      <c r="H78" s="21"/>
      <c r="I78" s="21"/>
      <c r="J78" s="21"/>
      <c r="K78" s="21"/>
    </row>
    <row r="79" spans="1:11" x14ac:dyDescent="0.3">
      <c r="A79" s="122" t="s">
        <v>137</v>
      </c>
      <c r="B79" s="123"/>
      <c r="C79" s="123"/>
      <c r="D79" s="123"/>
      <c r="E79" s="123"/>
      <c r="F79" s="123"/>
      <c r="G79" s="123"/>
      <c r="H79" s="123"/>
      <c r="I79" s="123"/>
      <c r="J79" s="123"/>
      <c r="K79" s="123"/>
    </row>
    <row r="80" spans="1:11" x14ac:dyDescent="0.3">
      <c r="A80" s="21"/>
      <c r="B80" s="21"/>
      <c r="C80" s="21"/>
      <c r="D80" s="21"/>
      <c r="E80" s="21"/>
      <c r="F80" s="21"/>
      <c r="G80" s="21"/>
      <c r="H80" s="21"/>
      <c r="I80" s="21"/>
      <c r="J80" s="21"/>
      <c r="K80" s="21"/>
    </row>
  </sheetData>
  <mergeCells count="18">
    <mergeCell ref="A12:A14"/>
    <mergeCell ref="B9:L10"/>
    <mergeCell ref="B12:L15"/>
    <mergeCell ref="N21:R21"/>
    <mergeCell ref="M22:M23"/>
    <mergeCell ref="N22:R23"/>
    <mergeCell ref="A79:K79"/>
    <mergeCell ref="B20:L27"/>
    <mergeCell ref="B16:L19"/>
    <mergeCell ref="A31:L31"/>
    <mergeCell ref="A16:A19"/>
    <mergeCell ref="A21:A24"/>
    <mergeCell ref="A75:K77"/>
    <mergeCell ref="N26:R27"/>
    <mergeCell ref="M26:M27"/>
    <mergeCell ref="M24:M25"/>
    <mergeCell ref="N24:R25"/>
    <mergeCell ref="B7:L7"/>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21" zoomScale="90" zoomScaleNormal="90" workbookViewId="0">
      <selection activeCell="A30" sqref="A30:AG31"/>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2777.17</v>
      </c>
      <c r="C7" s="22">
        <v>3162.88</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5940.05</v>
      </c>
      <c r="AH7" s="23">
        <v>0.66064721735033471</v>
      </c>
    </row>
    <row r="8" spans="1:34" x14ac:dyDescent="0.3">
      <c r="A8" s="5" t="s">
        <v>122</v>
      </c>
      <c r="B8" s="22">
        <v>0</v>
      </c>
      <c r="C8" s="22">
        <v>3051.21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3051.21</v>
      </c>
      <c r="AH8" s="23">
        <v>0.33935278264966529</v>
      </c>
    </row>
    <row r="9" spans="1:34" x14ac:dyDescent="0.3">
      <c r="A9" s="9" t="s">
        <v>121</v>
      </c>
      <c r="B9" s="22">
        <v>2777.17</v>
      </c>
      <c r="C9" s="22">
        <v>6214.09</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8991.26</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4000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4000</v>
      </c>
      <c r="AH11" s="28"/>
    </row>
    <row r="12" spans="1:34" x14ac:dyDescent="0.3">
      <c r="A12" s="5" t="s">
        <v>20</v>
      </c>
      <c r="B12" s="24"/>
      <c r="C12" s="24">
        <v>5000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5000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1.81</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1.81</v>
      </c>
      <c r="AH15" s="28"/>
    </row>
    <row r="16" spans="1:34" x14ac:dyDescent="0.3">
      <c r="A16" s="5" t="s">
        <v>16</v>
      </c>
      <c r="B16" s="25"/>
      <c r="C16" s="25">
        <v>0.90500000000000003</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0.90500000000000003</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11765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11765</v>
      </c>
      <c r="AH19" s="28"/>
    </row>
    <row r="20" spans="1:34" x14ac:dyDescent="0.3">
      <c r="A20" s="3" t="s">
        <v>12</v>
      </c>
      <c r="B20" s="26">
        <v>-2777.17</v>
      </c>
      <c r="C20" s="26">
        <v>5550.91</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2773.74</v>
      </c>
      <c r="AH20" s="31"/>
    </row>
    <row r="21" spans="1:34" x14ac:dyDescent="0.3">
      <c r="J21" s="19"/>
      <c r="AG21" s="88">
        <v>0.30849322251046685</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188"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5197.5</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5197.5</v>
      </c>
      <c r="AH121" s="71">
        <v>0.64665629860031104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2840</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2840</v>
      </c>
      <c r="AH122" s="71">
        <v>0.35334370139968896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8037.5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8037.5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4000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5000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5000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1.4</v>
      </c>
      <c r="D129" s="74">
        <v>1.4</v>
      </c>
      <c r="E129" s="74">
        <v>1.4</v>
      </c>
      <c r="F129" s="74">
        <v>1.4</v>
      </c>
      <c r="G129" s="74">
        <v>1.4</v>
      </c>
      <c r="H129" s="100">
        <v>1.4</v>
      </c>
      <c r="I129" s="74">
        <v>1.4</v>
      </c>
      <c r="J129" s="74">
        <v>1.4</v>
      </c>
      <c r="K129" s="74">
        <v>1.4</v>
      </c>
      <c r="L129" s="74">
        <v>1.4</v>
      </c>
      <c r="M129" s="74">
        <v>1.4</v>
      </c>
      <c r="N129" s="74">
        <v>1.4</v>
      </c>
      <c r="O129" s="74">
        <v>1.4</v>
      </c>
      <c r="P129" s="74">
        <v>1.4</v>
      </c>
      <c r="Q129" s="74">
        <v>1.4</v>
      </c>
      <c r="R129" s="74">
        <v>1.4</v>
      </c>
      <c r="S129" s="74">
        <v>1.4</v>
      </c>
      <c r="T129" s="74">
        <v>1.4</v>
      </c>
      <c r="U129" s="74">
        <v>1.4</v>
      </c>
      <c r="V129" s="74">
        <v>1.4</v>
      </c>
      <c r="W129" s="74">
        <v>1.4</v>
      </c>
      <c r="X129" s="74">
        <v>1.4</v>
      </c>
      <c r="Y129" s="74">
        <v>1.4</v>
      </c>
      <c r="Z129" s="74">
        <v>1.4</v>
      </c>
      <c r="AA129" s="74">
        <v>1.4</v>
      </c>
      <c r="AB129" s="74">
        <v>1.4</v>
      </c>
      <c r="AC129" s="74">
        <v>1.4</v>
      </c>
      <c r="AD129" s="74">
        <v>1.4</v>
      </c>
      <c r="AE129" s="74">
        <v>1.4</v>
      </c>
      <c r="AF129" s="74">
        <v>1.4</v>
      </c>
      <c r="AG129" s="74">
        <v>1.4</v>
      </c>
      <c r="AH129" s="63"/>
    </row>
    <row r="130" spans="1:40" s="21" customFormat="1" x14ac:dyDescent="0.3">
      <c r="A130" s="68" t="s">
        <v>16</v>
      </c>
      <c r="B130" s="74"/>
      <c r="C130" s="74">
        <v>0.7</v>
      </c>
      <c r="D130" s="74">
        <v>0.7</v>
      </c>
      <c r="E130" s="74">
        <v>0.7</v>
      </c>
      <c r="F130" s="74">
        <v>0.7</v>
      </c>
      <c r="G130" s="74">
        <v>0.7</v>
      </c>
      <c r="H130" s="74">
        <v>0.7</v>
      </c>
      <c r="I130" s="74">
        <v>0.7</v>
      </c>
      <c r="J130" s="74">
        <v>0.7</v>
      </c>
      <c r="K130" s="74">
        <v>0.7</v>
      </c>
      <c r="L130" s="74">
        <v>0.7</v>
      </c>
      <c r="M130" s="74">
        <v>0.7</v>
      </c>
      <c r="N130" s="74">
        <v>0.7</v>
      </c>
      <c r="O130" s="74">
        <v>0.7</v>
      </c>
      <c r="P130" s="74">
        <v>0.7</v>
      </c>
      <c r="Q130" s="74">
        <v>0.7</v>
      </c>
      <c r="R130" s="74">
        <v>0.7</v>
      </c>
      <c r="S130" s="74">
        <v>0.7</v>
      </c>
      <c r="T130" s="74">
        <v>0.7</v>
      </c>
      <c r="U130" s="74">
        <v>0.7</v>
      </c>
      <c r="V130" s="74">
        <v>0.7</v>
      </c>
      <c r="W130" s="74">
        <v>0.7</v>
      </c>
      <c r="X130" s="74">
        <v>0.7</v>
      </c>
      <c r="Y130" s="74">
        <v>0.7</v>
      </c>
      <c r="Z130" s="74">
        <v>0.7</v>
      </c>
      <c r="AA130" s="74">
        <v>0.7</v>
      </c>
      <c r="AB130" s="74">
        <v>0.7</v>
      </c>
      <c r="AC130" s="74">
        <v>0.7</v>
      </c>
      <c r="AD130" s="74">
        <v>0.7</v>
      </c>
      <c r="AE130" s="74">
        <v>0.7</v>
      </c>
      <c r="AF130" s="74">
        <v>0.7</v>
      </c>
      <c r="AG130" s="74">
        <v>0.7</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9100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9100</v>
      </c>
      <c r="AH133" s="63"/>
    </row>
    <row r="134" spans="1:40" s="21" customFormat="1" x14ac:dyDescent="0.3">
      <c r="A134" s="66" t="s">
        <v>12</v>
      </c>
      <c r="B134" s="70"/>
      <c r="C134" s="70">
        <v>1062.5</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1062.5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13" workbookViewId="0"/>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21" t="s">
        <v>104</v>
      </c>
      <c r="C1" s="121"/>
      <c r="D1" s="121"/>
      <c r="E1" s="121"/>
      <c r="F1" s="121"/>
      <c r="G1" s="121"/>
      <c r="H1" s="121"/>
      <c r="I1" s="121"/>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1035000</v>
      </c>
      <c r="AY8" s="21" t="s">
        <v>4</v>
      </c>
      <c r="AZ8" s="109">
        <v>180000</v>
      </c>
    </row>
    <row r="9" spans="1:59" ht="14.5" customHeight="1" x14ac:dyDescent="0.3">
      <c r="A9" s="19"/>
      <c r="B9" s="139"/>
      <c r="C9" s="139"/>
      <c r="D9" s="139"/>
      <c r="E9" s="139"/>
      <c r="F9" s="139"/>
      <c r="G9" s="139"/>
      <c r="H9" s="139"/>
      <c r="I9" s="139"/>
      <c r="J9" s="37"/>
      <c r="AP9" s="21" t="s">
        <v>8</v>
      </c>
      <c r="AQ9" s="109">
        <v>67500</v>
      </c>
      <c r="AY9" s="21" t="s">
        <v>8</v>
      </c>
      <c r="AZ9" s="109">
        <v>60000</v>
      </c>
    </row>
    <row r="10" spans="1:59" ht="14.5" customHeight="1" x14ac:dyDescent="0.3">
      <c r="A10" s="19"/>
      <c r="B10" s="139"/>
      <c r="C10" s="139"/>
      <c r="D10" s="139"/>
      <c r="E10" s="139"/>
      <c r="F10" s="139"/>
      <c r="G10" s="139"/>
      <c r="H10" s="139"/>
      <c r="I10" s="139"/>
      <c r="J10" s="37"/>
      <c r="AP10" s="21" t="s">
        <v>9</v>
      </c>
      <c r="AQ10" s="109">
        <v>1170000</v>
      </c>
      <c r="AY10" s="21" t="s">
        <v>9</v>
      </c>
      <c r="AZ10" s="109">
        <v>0</v>
      </c>
    </row>
    <row r="11" spans="1:59" ht="14.5" customHeight="1" x14ac:dyDescent="0.3">
      <c r="A11" s="19"/>
      <c r="B11" s="76" t="s">
        <v>114</v>
      </c>
      <c r="C11" s="76"/>
      <c r="D11" s="76"/>
      <c r="E11" s="76"/>
      <c r="F11" s="76"/>
      <c r="G11" s="76"/>
      <c r="H11" s="76"/>
      <c r="I11" s="76"/>
      <c r="J11" s="19"/>
      <c r="AP11" s="21" t="s">
        <v>7</v>
      </c>
      <c r="AQ11" s="109">
        <v>45000</v>
      </c>
      <c r="AY11" s="21" t="s">
        <v>7</v>
      </c>
      <c r="AZ11" s="109">
        <v>200000</v>
      </c>
    </row>
    <row r="12" spans="1:59" ht="14.5" customHeight="1" x14ac:dyDescent="0.3">
      <c r="A12" s="19"/>
      <c r="B12" s="76"/>
      <c r="C12" s="76"/>
      <c r="D12" s="76"/>
      <c r="E12" s="76"/>
      <c r="F12" s="76"/>
      <c r="G12" s="76"/>
      <c r="H12" s="76"/>
      <c r="I12" s="76"/>
      <c r="J12" s="19"/>
      <c r="AP12" s="21" t="s">
        <v>3</v>
      </c>
      <c r="AQ12" s="109">
        <v>2430000</v>
      </c>
      <c r="AY12" s="21" t="s">
        <v>3</v>
      </c>
      <c r="AZ12" s="109">
        <v>0</v>
      </c>
    </row>
    <row r="13" spans="1:59" ht="14.5" customHeight="1" x14ac:dyDescent="0.3">
      <c r="A13" s="19"/>
      <c r="B13" s="76"/>
      <c r="C13" s="76"/>
      <c r="D13" s="76"/>
      <c r="E13" s="76"/>
      <c r="F13" s="76"/>
      <c r="G13" s="76"/>
      <c r="H13" s="76"/>
      <c r="I13" s="76"/>
      <c r="J13" s="19"/>
      <c r="AP13" s="21" t="s">
        <v>6</v>
      </c>
      <c r="AQ13" s="109">
        <v>450000</v>
      </c>
      <c r="AY13" s="21" t="s">
        <v>6</v>
      </c>
      <c r="AZ13" s="109">
        <v>1700000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400000</v>
      </c>
    </row>
    <row r="19" spans="1:59" x14ac:dyDescent="0.3">
      <c r="A19" s="19"/>
      <c r="B19" s="19"/>
      <c r="C19" s="19"/>
      <c r="D19" s="19"/>
      <c r="E19" s="19"/>
      <c r="F19" s="19"/>
      <c r="G19" s="19"/>
      <c r="H19" s="19"/>
      <c r="I19" s="19"/>
      <c r="J19" s="19"/>
      <c r="AP19" s="21" t="s">
        <v>76</v>
      </c>
      <c r="AQ19" s="109">
        <v>0</v>
      </c>
      <c r="AY19" s="21" t="s">
        <v>76</v>
      </c>
      <c r="AZ19" s="109">
        <v>300000</v>
      </c>
    </row>
    <row r="20" spans="1:59" x14ac:dyDescent="0.3">
      <c r="A20" s="19"/>
      <c r="B20" s="19"/>
      <c r="C20" s="19"/>
      <c r="D20" s="19"/>
      <c r="E20" s="19"/>
      <c r="F20" s="19"/>
      <c r="G20" s="19"/>
      <c r="H20" s="19"/>
      <c r="I20" s="19"/>
      <c r="J20" s="19"/>
      <c r="AP20" s="107" t="s">
        <v>77</v>
      </c>
      <c r="AQ20" s="110">
        <v>5197500</v>
      </c>
      <c r="AY20" s="107" t="s">
        <v>77</v>
      </c>
      <c r="AZ20" s="110">
        <v>2840000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1182867</v>
      </c>
      <c r="AY27" s="21" t="s">
        <v>4</v>
      </c>
      <c r="AZ27" s="109">
        <v>103408</v>
      </c>
    </row>
    <row r="28" spans="1:59" x14ac:dyDescent="0.3">
      <c r="A28" s="19"/>
      <c r="B28" s="19"/>
      <c r="C28" s="19"/>
      <c r="D28" s="19"/>
      <c r="E28" s="19"/>
      <c r="F28" s="19"/>
      <c r="G28" s="19"/>
      <c r="H28" s="19"/>
      <c r="I28" s="19"/>
      <c r="J28" s="19"/>
      <c r="AP28" s="21" t="s">
        <v>8</v>
      </c>
      <c r="AQ28" s="109">
        <v>77143.5</v>
      </c>
      <c r="AY28" s="21" t="s">
        <v>8</v>
      </c>
      <c r="AZ28" s="109">
        <v>71858</v>
      </c>
    </row>
    <row r="29" spans="1:59" ht="14.5" customHeight="1" x14ac:dyDescent="0.3">
      <c r="A29" s="19"/>
      <c r="B29" s="19"/>
      <c r="C29" s="19"/>
      <c r="D29" s="19"/>
      <c r="E29" s="19"/>
      <c r="F29" s="19"/>
      <c r="G29" s="19"/>
      <c r="H29" s="19"/>
      <c r="I29" s="19"/>
      <c r="J29" s="19"/>
      <c r="AP29" s="21" t="s">
        <v>9</v>
      </c>
      <c r="AQ29" s="109">
        <v>1337154</v>
      </c>
      <c r="AY29" s="21" t="s">
        <v>9</v>
      </c>
      <c r="AZ29" s="109"/>
    </row>
    <row r="30" spans="1:59" x14ac:dyDescent="0.3">
      <c r="A30" s="19"/>
      <c r="B30" s="19"/>
      <c r="C30" s="19"/>
      <c r="D30" s="19"/>
      <c r="E30" s="19"/>
      <c r="F30" s="19"/>
      <c r="G30" s="19"/>
      <c r="H30" s="19"/>
      <c r="I30" s="19"/>
      <c r="J30" s="19"/>
      <c r="AP30" s="21" t="s">
        <v>7</v>
      </c>
      <c r="AQ30" s="109">
        <v>51429</v>
      </c>
      <c r="AY30" s="21" t="s">
        <v>7</v>
      </c>
      <c r="AZ30" s="109">
        <v>138819</v>
      </c>
    </row>
    <row r="31" spans="1:59" x14ac:dyDescent="0.3">
      <c r="A31" s="19"/>
      <c r="B31" s="19"/>
      <c r="C31" s="19"/>
      <c r="D31" s="19"/>
      <c r="E31" s="19"/>
      <c r="F31" s="19"/>
      <c r="G31" s="19"/>
      <c r="H31" s="19"/>
      <c r="I31" s="19"/>
      <c r="J31" s="19"/>
      <c r="AP31" s="21" t="s">
        <v>3</v>
      </c>
      <c r="AQ31" s="109">
        <v>2777166</v>
      </c>
      <c r="AY31" s="21" t="s">
        <v>3</v>
      </c>
      <c r="AZ31" s="109"/>
    </row>
    <row r="32" spans="1:59" ht="14.5" customHeight="1" x14ac:dyDescent="0.3">
      <c r="A32" s="19"/>
      <c r="B32" s="19"/>
      <c r="C32" s="19"/>
      <c r="D32" s="19"/>
      <c r="E32" s="19"/>
      <c r="F32" s="19"/>
      <c r="G32" s="19"/>
      <c r="H32" s="19"/>
      <c r="I32" s="19"/>
      <c r="J32" s="19"/>
      <c r="AP32" s="21" t="s">
        <v>6</v>
      </c>
      <c r="AQ32" s="109">
        <v>514290</v>
      </c>
      <c r="AY32" s="21" t="s">
        <v>6</v>
      </c>
      <c r="AZ32" s="109">
        <v>1923709.381663112</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464800</v>
      </c>
    </row>
    <row r="36" spans="1:56" ht="14.5" customHeight="1" x14ac:dyDescent="0.3">
      <c r="A36" s="19"/>
      <c r="B36" s="139"/>
      <c r="C36" s="139"/>
      <c r="D36" s="139"/>
      <c r="E36" s="139"/>
      <c r="F36" s="139"/>
      <c r="G36" s="139"/>
      <c r="H36" s="139"/>
      <c r="I36" s="139"/>
      <c r="J36" s="19"/>
      <c r="AP36" s="21" t="s">
        <v>76</v>
      </c>
      <c r="AQ36" s="109">
        <v>0</v>
      </c>
      <c r="AY36" s="21" t="s">
        <v>76</v>
      </c>
      <c r="AZ36" s="109">
        <v>348614</v>
      </c>
    </row>
    <row r="37" spans="1:56" ht="14.5" customHeight="1" x14ac:dyDescent="0.3">
      <c r="A37" s="19"/>
      <c r="B37" s="139"/>
      <c r="C37" s="139"/>
      <c r="D37" s="139"/>
      <c r="E37" s="139"/>
      <c r="F37" s="139"/>
      <c r="G37" s="139"/>
      <c r="H37" s="139"/>
      <c r="I37" s="139"/>
      <c r="J37" s="19"/>
      <c r="AP37" s="107" t="s">
        <v>77</v>
      </c>
      <c r="AQ37" s="110">
        <v>5940049.5</v>
      </c>
      <c r="AY37" s="107" t="s">
        <v>77</v>
      </c>
      <c r="AZ37" s="110">
        <v>3051208.381663112</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8037500</v>
      </c>
      <c r="AR41" s="111">
        <v>5197500</v>
      </c>
      <c r="AS41" s="111">
        <v>2840000</v>
      </c>
      <c r="AV41" s="21" t="s">
        <v>128</v>
      </c>
      <c r="AW41" s="88">
        <v>0.64665629860031104</v>
      </c>
      <c r="AX41" s="88">
        <v>0.35334370139968896</v>
      </c>
    </row>
    <row r="42" spans="1:56" x14ac:dyDescent="0.3">
      <c r="A42" s="19"/>
      <c r="B42" s="38"/>
      <c r="C42" s="38"/>
      <c r="D42" s="38"/>
      <c r="E42" s="38"/>
      <c r="F42" s="38"/>
      <c r="G42" s="38"/>
      <c r="H42" s="38"/>
      <c r="I42" s="38"/>
      <c r="J42" s="19"/>
      <c r="AP42" s="21" t="s">
        <v>127</v>
      </c>
      <c r="AQ42" s="111">
        <v>8991257.881663112</v>
      </c>
      <c r="AR42" s="111">
        <v>5940049.5</v>
      </c>
      <c r="AS42" s="111">
        <v>3051208.381663112</v>
      </c>
      <c r="AV42" s="21" t="s">
        <v>127</v>
      </c>
      <c r="AW42" s="88">
        <v>0.66064721735033471</v>
      </c>
      <c r="AX42" s="88">
        <v>0.33935278264966529</v>
      </c>
    </row>
    <row r="43" spans="1:56" x14ac:dyDescent="0.3">
      <c r="A43" s="19"/>
      <c r="B43" s="19"/>
      <c r="C43" s="19"/>
      <c r="D43" s="19"/>
      <c r="E43" s="19"/>
      <c r="F43" s="19"/>
      <c r="G43" s="19"/>
      <c r="H43" s="19"/>
      <c r="I43" s="19"/>
      <c r="J43" s="19"/>
      <c r="BD43" s="112">
        <v>1830725028997.8672</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0.23576200594985122</v>
      </c>
    </row>
    <row r="54" spans="1:55" x14ac:dyDescent="0.3">
      <c r="A54" s="19"/>
      <c r="B54" s="19"/>
      <c r="C54" s="19"/>
      <c r="D54" s="19"/>
      <c r="E54" s="19"/>
      <c r="F54" s="19"/>
      <c r="G54" s="19"/>
      <c r="H54" s="19"/>
      <c r="I54" s="19"/>
      <c r="J54" s="19"/>
      <c r="BA54" s="21" t="s">
        <v>88</v>
      </c>
      <c r="BC54" s="114">
        <v>0.11675824175824176</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8037500</v>
      </c>
    </row>
    <row r="57" spans="1:55" ht="15" thickTop="1" thickBot="1" x14ac:dyDescent="0.35">
      <c r="A57" s="19"/>
      <c r="B57" s="19"/>
      <c r="C57" s="19"/>
      <c r="D57" s="19"/>
      <c r="E57" s="19"/>
      <c r="F57" s="19"/>
      <c r="G57" s="19"/>
      <c r="H57" s="19"/>
      <c r="I57" s="19"/>
      <c r="J57" s="19"/>
      <c r="BA57" s="116" t="s">
        <v>83</v>
      </c>
      <c r="BB57" s="116"/>
      <c r="BC57" s="117">
        <v>45080</v>
      </c>
    </row>
    <row r="58" spans="1:55" ht="15" thickTop="1" thickBot="1" x14ac:dyDescent="0.35">
      <c r="A58" s="19"/>
      <c r="B58" s="19"/>
      <c r="C58" s="19"/>
      <c r="D58" s="19"/>
      <c r="E58" s="19"/>
      <c r="F58" s="19"/>
      <c r="G58" s="19"/>
      <c r="H58" s="19"/>
      <c r="I58" s="19"/>
      <c r="J58" s="19"/>
      <c r="BA58" s="116" t="s">
        <v>84</v>
      </c>
      <c r="BB58" s="116"/>
      <c r="BC58" s="118">
        <v>1.118663500051398</v>
      </c>
    </row>
    <row r="59" spans="1:55" ht="15" thickTop="1" thickBot="1" x14ac:dyDescent="0.35">
      <c r="A59" s="19"/>
      <c r="B59" s="19"/>
      <c r="C59" s="19"/>
      <c r="D59" s="19"/>
      <c r="E59" s="19"/>
      <c r="F59" s="19"/>
      <c r="G59" s="19"/>
      <c r="H59" s="19"/>
      <c r="I59" s="19"/>
      <c r="J59" s="19"/>
      <c r="BA59" s="115" t="s">
        <v>85</v>
      </c>
      <c r="BB59" s="115" t="s">
        <v>65</v>
      </c>
      <c r="BC59" s="113">
        <v>9100</v>
      </c>
    </row>
    <row r="60" spans="1:55" ht="15" thickTop="1" thickBot="1" x14ac:dyDescent="0.35">
      <c r="A60" s="19"/>
      <c r="B60" s="19"/>
      <c r="C60" s="19"/>
      <c r="D60" s="19"/>
      <c r="E60" s="19"/>
      <c r="F60" s="19"/>
      <c r="G60" s="19"/>
      <c r="H60" s="19"/>
      <c r="I60" s="62" t="s">
        <v>113</v>
      </c>
      <c r="J60" s="19"/>
      <c r="BA60" s="116" t="s">
        <v>86</v>
      </c>
      <c r="BB60" s="116"/>
      <c r="BC60" s="118">
        <v>1.2928571428571429</v>
      </c>
    </row>
    <row r="61" spans="1:55" ht="15" thickTop="1" thickBot="1" x14ac:dyDescent="0.35">
      <c r="A61" s="19"/>
      <c r="B61" s="19"/>
      <c r="C61" s="19"/>
      <c r="D61" s="19"/>
      <c r="E61" s="19"/>
      <c r="F61" s="19"/>
      <c r="G61" s="19"/>
      <c r="H61" s="19"/>
      <c r="I61" s="19"/>
      <c r="J61" s="19"/>
      <c r="BA61" s="115" t="s">
        <v>85</v>
      </c>
      <c r="BB61" s="115" t="s">
        <v>65</v>
      </c>
      <c r="BC61" s="113">
        <v>11765</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1035000</v>
      </c>
      <c r="J5" t="s">
        <v>4</v>
      </c>
      <c r="K5" s="1">
        <v>180000</v>
      </c>
      <c r="S5" s="142"/>
      <c r="T5" s="142"/>
      <c r="U5" s="142"/>
      <c r="V5" s="142"/>
      <c r="W5" s="142"/>
      <c r="X5" s="142"/>
      <c r="Y5" s="142"/>
      <c r="Z5" s="142"/>
    </row>
    <row r="6" spans="1:27" x14ac:dyDescent="0.35">
      <c r="A6" t="s">
        <v>8</v>
      </c>
      <c r="B6" s="1">
        <v>67500</v>
      </c>
      <c r="J6" t="s">
        <v>8</v>
      </c>
      <c r="K6" s="1">
        <v>60000</v>
      </c>
      <c r="S6" s="142"/>
      <c r="T6" s="142"/>
      <c r="U6" s="142"/>
      <c r="V6" s="142"/>
      <c r="W6" s="142"/>
      <c r="X6" s="142"/>
      <c r="Y6" s="142"/>
      <c r="Z6" s="142"/>
      <c r="AA6" s="18"/>
    </row>
    <row r="7" spans="1:27" x14ac:dyDescent="0.35">
      <c r="A7" t="s">
        <v>9</v>
      </c>
      <c r="B7" s="1">
        <v>1170000</v>
      </c>
      <c r="J7" t="s">
        <v>9</v>
      </c>
      <c r="K7" s="1">
        <v>0</v>
      </c>
      <c r="S7" s="142"/>
      <c r="T7" s="142"/>
      <c r="U7" s="142"/>
      <c r="V7" s="142"/>
      <c r="W7" s="142"/>
      <c r="X7" s="142"/>
      <c r="Y7" s="142"/>
      <c r="Z7" s="142"/>
      <c r="AA7" s="18"/>
    </row>
    <row r="8" spans="1:27" x14ac:dyDescent="0.35">
      <c r="A8" t="s">
        <v>7</v>
      </c>
      <c r="B8" s="1">
        <v>45000</v>
      </c>
      <c r="J8" t="s">
        <v>7</v>
      </c>
      <c r="K8" s="1">
        <v>200000</v>
      </c>
      <c r="S8" s="142"/>
      <c r="T8" s="142"/>
      <c r="U8" s="142"/>
      <c r="V8" s="142"/>
      <c r="W8" s="142"/>
      <c r="X8" s="142"/>
      <c r="Y8" s="142"/>
      <c r="Z8" s="142"/>
    </row>
    <row r="9" spans="1:27" x14ac:dyDescent="0.35">
      <c r="A9" t="s">
        <v>3</v>
      </c>
      <c r="B9" s="1">
        <v>2430000</v>
      </c>
      <c r="J9" t="s">
        <v>3</v>
      </c>
      <c r="K9" s="1">
        <v>0</v>
      </c>
      <c r="S9" s="142"/>
      <c r="T9" s="142"/>
      <c r="U9" s="142"/>
      <c r="V9" s="142"/>
      <c r="W9" s="142"/>
      <c r="X9" s="142"/>
      <c r="Y9" s="142"/>
      <c r="Z9" s="142"/>
    </row>
    <row r="10" spans="1:27" x14ac:dyDescent="0.35">
      <c r="A10" t="s">
        <v>6</v>
      </c>
      <c r="B10" s="1">
        <v>450000</v>
      </c>
      <c r="J10" t="s">
        <v>6</v>
      </c>
      <c r="K10" s="1">
        <v>1700000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400000</v>
      </c>
    </row>
    <row r="14" spans="1:27" x14ac:dyDescent="0.35">
      <c r="A14" t="s">
        <v>76</v>
      </c>
      <c r="B14" s="1">
        <v>0</v>
      </c>
      <c r="J14" t="s">
        <v>76</v>
      </c>
      <c r="K14" s="1">
        <v>300000</v>
      </c>
    </row>
    <row r="15" spans="1:27" x14ac:dyDescent="0.35">
      <c r="A15" s="12" t="s">
        <v>77</v>
      </c>
      <c r="B15" s="13">
        <v>5197500</v>
      </c>
      <c r="J15" s="12" t="s">
        <v>77</v>
      </c>
      <c r="K15" s="13">
        <v>2840000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1182867</v>
      </c>
      <c r="J22" t="s">
        <v>4</v>
      </c>
      <c r="K22" s="1">
        <v>103408</v>
      </c>
      <c r="S22" s="142"/>
      <c r="T22" s="142"/>
      <c r="U22" s="142"/>
      <c r="V22" s="142"/>
      <c r="W22" s="142"/>
      <c r="X22" s="142"/>
      <c r="Y22" s="142"/>
      <c r="Z22" s="142"/>
    </row>
    <row r="23" spans="1:26" x14ac:dyDescent="0.35">
      <c r="A23" t="s">
        <v>8</v>
      </c>
      <c r="B23" s="1">
        <v>77143.5</v>
      </c>
      <c r="J23" t="s">
        <v>8</v>
      </c>
      <c r="K23" s="1">
        <v>71858</v>
      </c>
      <c r="S23" s="142"/>
      <c r="T23" s="142"/>
      <c r="U23" s="142"/>
      <c r="V23" s="142"/>
      <c r="W23" s="142"/>
      <c r="X23" s="142"/>
      <c r="Y23" s="142"/>
      <c r="Z23" s="142"/>
    </row>
    <row r="24" spans="1:26" ht="14.5" customHeight="1" x14ac:dyDescent="0.35">
      <c r="A24" t="s">
        <v>9</v>
      </c>
      <c r="B24" s="1">
        <v>1337154</v>
      </c>
      <c r="J24" t="s">
        <v>9</v>
      </c>
      <c r="K24" s="1">
        <v>0</v>
      </c>
      <c r="S24" s="142"/>
      <c r="T24" s="142"/>
      <c r="U24" s="142"/>
      <c r="V24" s="142"/>
      <c r="W24" s="142"/>
      <c r="X24" s="142"/>
      <c r="Y24" s="142"/>
      <c r="Z24" s="142"/>
    </row>
    <row r="25" spans="1:26" x14ac:dyDescent="0.35">
      <c r="A25" t="s">
        <v>7</v>
      </c>
      <c r="B25" s="1">
        <v>51429</v>
      </c>
      <c r="J25" t="s">
        <v>7</v>
      </c>
      <c r="K25" s="1">
        <v>138819</v>
      </c>
      <c r="S25" s="142"/>
      <c r="T25" s="142"/>
      <c r="U25" s="142"/>
      <c r="V25" s="142"/>
      <c r="W25" s="142"/>
      <c r="X25" s="142"/>
      <c r="Y25" s="142"/>
      <c r="Z25" s="142"/>
    </row>
    <row r="26" spans="1:26" ht="14.5" customHeight="1" x14ac:dyDescent="0.35">
      <c r="A26" t="s">
        <v>3</v>
      </c>
      <c r="B26" s="1">
        <v>2777166</v>
      </c>
      <c r="J26" t="s">
        <v>3</v>
      </c>
      <c r="K26" s="1">
        <v>0</v>
      </c>
      <c r="S26" s="142"/>
      <c r="T26" s="142"/>
      <c r="U26" s="142"/>
      <c r="V26" s="142"/>
      <c r="W26" s="142"/>
      <c r="X26" s="142"/>
      <c r="Y26" s="142"/>
      <c r="Z26" s="142"/>
    </row>
    <row r="27" spans="1:26" x14ac:dyDescent="0.35">
      <c r="A27" t="s">
        <v>6</v>
      </c>
      <c r="B27" s="1">
        <v>514290</v>
      </c>
      <c r="J27" t="s">
        <v>6</v>
      </c>
      <c r="K27" s="1">
        <v>1923709.381663112</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464800</v>
      </c>
    </row>
    <row r="31" spans="1:26" x14ac:dyDescent="0.35">
      <c r="A31" t="s">
        <v>76</v>
      </c>
      <c r="B31" s="1">
        <v>0</v>
      </c>
      <c r="J31" t="s">
        <v>76</v>
      </c>
      <c r="K31" s="1">
        <v>348614</v>
      </c>
    </row>
    <row r="32" spans="1:26" x14ac:dyDescent="0.35">
      <c r="A32" s="12" t="s">
        <v>77</v>
      </c>
      <c r="B32" s="13">
        <v>5940049.5</v>
      </c>
      <c r="J32" s="12" t="s">
        <v>77</v>
      </c>
      <c r="K32" s="13">
        <v>3051208.381663112</v>
      </c>
    </row>
    <row r="35" spans="1:15" x14ac:dyDescent="0.35">
      <c r="B35" t="s">
        <v>79</v>
      </c>
      <c r="C35" t="s">
        <v>80</v>
      </c>
      <c r="D35" t="s">
        <v>24</v>
      </c>
      <c r="H35" t="s">
        <v>80</v>
      </c>
      <c r="I35" t="s">
        <v>24</v>
      </c>
    </row>
    <row r="36" spans="1:15" x14ac:dyDescent="0.35">
      <c r="A36" t="s">
        <v>128</v>
      </c>
      <c r="B36" s="14">
        <v>8037500</v>
      </c>
      <c r="C36" s="14">
        <v>5197500</v>
      </c>
      <c r="D36" s="14">
        <v>2840000</v>
      </c>
      <c r="G36" t="s">
        <v>128</v>
      </c>
      <c r="H36" s="15">
        <v>0.64665629860031104</v>
      </c>
      <c r="I36" s="15">
        <v>0.35334370139968896</v>
      </c>
    </row>
    <row r="37" spans="1:15" x14ac:dyDescent="0.35">
      <c r="A37" t="s">
        <v>127</v>
      </c>
      <c r="B37" s="14">
        <v>8991257.881663112</v>
      </c>
      <c r="C37" s="14">
        <v>5940049.5</v>
      </c>
      <c r="D37" s="14">
        <v>3051208.381663112</v>
      </c>
      <c r="G37" t="s">
        <v>127</v>
      </c>
      <c r="H37" s="15">
        <v>0.66064721735033471</v>
      </c>
      <c r="I37" s="15">
        <v>0.33935278264966529</v>
      </c>
    </row>
    <row r="38" spans="1:15" x14ac:dyDescent="0.35">
      <c r="O38" s="17">
        <v>1830725028997.8672</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21" t="s">
        <v>105</v>
      </c>
      <c r="C1" s="121"/>
      <c r="D1" s="121"/>
      <c r="E1" s="121"/>
      <c r="F1" s="121"/>
      <c r="G1" s="121"/>
      <c r="H1" s="121"/>
      <c r="I1" s="121"/>
      <c r="J1" s="121"/>
      <c r="K1" s="121"/>
      <c r="L1" s="121"/>
      <c r="M1" s="121"/>
      <c r="N1" s="121"/>
      <c r="O1" s="121"/>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999.03</v>
      </c>
      <c r="J11" s="19"/>
      <c r="K11" s="19"/>
      <c r="L11" s="19"/>
      <c r="M11" s="19"/>
      <c r="N11" s="19"/>
      <c r="O11" s="19"/>
      <c r="P11" s="19"/>
    </row>
    <row r="12" spans="1:16" ht="14.5" customHeight="1" thickBot="1" x14ac:dyDescent="0.35">
      <c r="A12" s="19"/>
      <c r="B12" s="19"/>
      <c r="C12" s="19"/>
      <c r="D12" s="19"/>
      <c r="E12" s="19"/>
      <c r="F12" s="19"/>
      <c r="G12" s="44" t="s">
        <v>93</v>
      </c>
      <c r="H12" s="45" t="s">
        <v>94</v>
      </c>
      <c r="I12" s="46">
        <v>2777170</v>
      </c>
      <c r="J12" s="19"/>
      <c r="K12" s="19"/>
      <c r="L12" s="19"/>
      <c r="M12" s="19"/>
      <c r="N12" s="19"/>
      <c r="O12" s="19"/>
      <c r="P12" s="19"/>
    </row>
    <row r="13" spans="1:16" ht="14.5" customHeight="1" thickBot="1" x14ac:dyDescent="0.35">
      <c r="A13" s="19"/>
      <c r="B13" s="19"/>
      <c r="C13" s="19"/>
      <c r="D13" s="19"/>
      <c r="E13" s="19"/>
      <c r="F13" s="19"/>
      <c r="G13" s="44" t="s">
        <v>95</v>
      </c>
      <c r="H13" s="45" t="s">
        <v>94</v>
      </c>
      <c r="I13" s="46">
        <v>190248</v>
      </c>
      <c r="J13" s="19"/>
      <c r="K13" s="19"/>
      <c r="L13" s="19"/>
      <c r="M13" s="19"/>
      <c r="N13" s="19"/>
      <c r="O13" s="19"/>
      <c r="P13" s="19"/>
    </row>
    <row r="14" spans="1:16" ht="14.5" customHeight="1" thickBot="1" x14ac:dyDescent="0.35">
      <c r="A14" s="19"/>
      <c r="B14" s="19"/>
      <c r="C14" s="19"/>
      <c r="D14" s="19"/>
      <c r="E14" s="19"/>
      <c r="F14" s="19"/>
      <c r="G14" s="44" t="s">
        <v>96</v>
      </c>
      <c r="H14" s="45" t="s">
        <v>97</v>
      </c>
      <c r="I14" s="47">
        <v>9</v>
      </c>
      <c r="J14" s="19"/>
      <c r="K14" s="19"/>
      <c r="L14" s="19"/>
      <c r="M14" s="19"/>
      <c r="N14" s="19"/>
      <c r="O14" s="19"/>
      <c r="P14" s="19"/>
    </row>
    <row r="15" spans="1:16" ht="14.5" customHeight="1" thickBot="1" x14ac:dyDescent="0.35">
      <c r="A15" s="19"/>
      <c r="B15" s="19"/>
      <c r="C15" s="19"/>
      <c r="D15" s="19"/>
      <c r="E15" s="19"/>
      <c r="F15" s="19"/>
      <c r="G15" s="44" t="s">
        <v>98</v>
      </c>
      <c r="H15" s="45" t="s">
        <v>67</v>
      </c>
      <c r="I15" s="48">
        <v>30.849322251046686</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0" t="s">
        <v>153</v>
      </c>
      <c r="C19" s="151"/>
      <c r="D19" s="151"/>
      <c r="E19" s="151"/>
      <c r="F19" s="151"/>
      <c r="G19" s="151"/>
      <c r="H19" s="151"/>
      <c r="I19" s="151"/>
      <c r="J19" s="151"/>
      <c r="K19" s="151"/>
      <c r="L19" s="151"/>
      <c r="M19" s="151"/>
      <c r="N19" s="151"/>
      <c r="O19" s="152"/>
      <c r="P19" s="19"/>
    </row>
    <row r="20" spans="1:46" ht="14.5" customHeight="1" x14ac:dyDescent="0.3">
      <c r="A20" s="19"/>
      <c r="B20" s="153"/>
      <c r="C20" s="139"/>
      <c r="D20" s="139"/>
      <c r="E20" s="139"/>
      <c r="F20" s="139"/>
      <c r="G20" s="139"/>
      <c r="H20" s="139"/>
      <c r="I20" s="139"/>
      <c r="J20" s="139"/>
      <c r="K20" s="139"/>
      <c r="L20" s="139"/>
      <c r="M20" s="139"/>
      <c r="N20" s="139"/>
      <c r="O20" s="154"/>
      <c r="P20" s="19"/>
    </row>
    <row r="21" spans="1:46" ht="14.5" customHeight="1" x14ac:dyDescent="0.3">
      <c r="A21" s="19"/>
      <c r="B21" s="155" t="s">
        <v>81</v>
      </c>
      <c r="C21" s="156"/>
      <c r="D21" s="156"/>
      <c r="E21" s="156"/>
      <c r="F21" s="156"/>
      <c r="G21" s="156"/>
      <c r="H21" s="156"/>
      <c r="I21" s="156"/>
      <c r="J21" s="156"/>
      <c r="K21" s="156"/>
      <c r="L21" s="156"/>
      <c r="M21" s="156"/>
      <c r="N21" s="156"/>
      <c r="O21" s="157"/>
      <c r="P21" s="19"/>
    </row>
    <row r="22" spans="1:46" ht="16" customHeight="1" x14ac:dyDescent="0.3">
      <c r="A22" s="19"/>
      <c r="B22" s="155"/>
      <c r="C22" s="156"/>
      <c r="D22" s="156"/>
      <c r="E22" s="156"/>
      <c r="F22" s="156"/>
      <c r="G22" s="156"/>
      <c r="H22" s="156"/>
      <c r="I22" s="156"/>
      <c r="J22" s="156"/>
      <c r="K22" s="156"/>
      <c r="L22" s="156"/>
      <c r="M22" s="156"/>
      <c r="N22" s="156"/>
      <c r="O22" s="157"/>
      <c r="P22" s="19"/>
    </row>
    <row r="23" spans="1:46" ht="18.649999999999999" customHeight="1" x14ac:dyDescent="0.3">
      <c r="A23" s="19"/>
      <c r="B23" s="158"/>
      <c r="C23" s="159"/>
      <c r="D23" s="159"/>
      <c r="E23" s="159"/>
      <c r="F23" s="159"/>
      <c r="G23" s="159"/>
      <c r="H23" s="159"/>
      <c r="I23" s="159"/>
      <c r="J23" s="159"/>
      <c r="K23" s="159"/>
      <c r="L23" s="159"/>
      <c r="M23" s="159"/>
      <c r="N23" s="159"/>
      <c r="O23" s="160"/>
      <c r="P23" s="19"/>
    </row>
    <row r="24" spans="1:46" x14ac:dyDescent="0.3">
      <c r="A24" s="19"/>
      <c r="B24" s="161" t="s">
        <v>134</v>
      </c>
      <c r="C24" s="144" t="s">
        <v>154</v>
      </c>
      <c r="D24" s="144"/>
      <c r="E24" s="144"/>
      <c r="F24" s="144"/>
      <c r="G24" s="144"/>
      <c r="H24" s="144"/>
      <c r="I24" s="144"/>
      <c r="J24" s="144"/>
      <c r="K24" s="144"/>
      <c r="L24" s="144"/>
      <c r="M24" s="144"/>
      <c r="N24" s="144"/>
      <c r="O24" s="145"/>
      <c r="P24" s="19"/>
    </row>
    <row r="25" spans="1:46" x14ac:dyDescent="0.3">
      <c r="A25" s="19"/>
      <c r="B25" s="162"/>
      <c r="C25" s="146"/>
      <c r="D25" s="146"/>
      <c r="E25" s="146"/>
      <c r="F25" s="146"/>
      <c r="G25" s="146"/>
      <c r="H25" s="146"/>
      <c r="I25" s="146"/>
      <c r="J25" s="146"/>
      <c r="K25" s="146"/>
      <c r="L25" s="146"/>
      <c r="M25" s="146"/>
      <c r="N25" s="146"/>
      <c r="O25" s="147"/>
      <c r="P25" s="19"/>
      <c r="AP25" s="21" t="s">
        <v>66</v>
      </c>
      <c r="AR25" s="101">
        <v>999.03</v>
      </c>
      <c r="AS25" s="21" t="s">
        <v>65</v>
      </c>
    </row>
    <row r="26" spans="1:46" x14ac:dyDescent="0.3">
      <c r="A26" s="19"/>
      <c r="B26" s="162" t="s">
        <v>134</v>
      </c>
      <c r="C26" s="146" t="s">
        <v>155</v>
      </c>
      <c r="D26" s="146"/>
      <c r="E26" s="146"/>
      <c r="F26" s="146"/>
      <c r="G26" s="146"/>
      <c r="H26" s="146"/>
      <c r="I26" s="146"/>
      <c r="J26" s="146"/>
      <c r="K26" s="146"/>
      <c r="L26" s="146"/>
      <c r="M26" s="146"/>
      <c r="N26" s="146"/>
      <c r="O26" s="147"/>
      <c r="P26" s="19"/>
      <c r="AP26" s="21" t="s">
        <v>64</v>
      </c>
      <c r="AR26" s="73">
        <v>6878.1419464513383</v>
      </c>
      <c r="AS26" s="21" t="s">
        <v>63</v>
      </c>
    </row>
    <row r="27" spans="1:46" x14ac:dyDescent="0.3">
      <c r="A27" s="19"/>
      <c r="B27" s="162"/>
      <c r="C27" s="146"/>
      <c r="D27" s="146"/>
      <c r="E27" s="146"/>
      <c r="F27" s="146"/>
      <c r="G27" s="146"/>
      <c r="H27" s="146"/>
      <c r="I27" s="146"/>
      <c r="J27" s="146"/>
      <c r="K27" s="146"/>
      <c r="L27" s="146"/>
      <c r="M27" s="146"/>
      <c r="N27" s="146"/>
      <c r="O27" s="147"/>
      <c r="P27" s="19"/>
    </row>
    <row r="28" spans="1:46" x14ac:dyDescent="0.3">
      <c r="A28" s="19"/>
      <c r="B28" s="162" t="s">
        <v>134</v>
      </c>
      <c r="C28" s="146" t="s">
        <v>156</v>
      </c>
      <c r="D28" s="146"/>
      <c r="E28" s="146"/>
      <c r="F28" s="146"/>
      <c r="G28" s="146"/>
      <c r="H28" s="146"/>
      <c r="I28" s="146"/>
      <c r="J28" s="146"/>
      <c r="K28" s="146"/>
      <c r="L28" s="146"/>
      <c r="M28" s="146"/>
      <c r="N28" s="146"/>
      <c r="O28" s="147"/>
      <c r="P28" s="19"/>
    </row>
    <row r="29" spans="1:46" x14ac:dyDescent="0.3">
      <c r="A29" s="19"/>
      <c r="B29" s="163"/>
      <c r="C29" s="148"/>
      <c r="D29" s="148"/>
      <c r="E29" s="148"/>
      <c r="F29" s="148"/>
      <c r="G29" s="148"/>
      <c r="H29" s="148"/>
      <c r="I29" s="148"/>
      <c r="J29" s="148"/>
      <c r="K29" s="148"/>
      <c r="L29" s="148"/>
      <c r="M29" s="148"/>
      <c r="N29" s="148"/>
      <c r="O29" s="149"/>
      <c r="P29" s="19"/>
    </row>
    <row r="30" spans="1:46" ht="14.5" customHeight="1" x14ac:dyDescent="0.3">
      <c r="A30" s="19"/>
      <c r="B30" s="19"/>
      <c r="C30" s="19"/>
      <c r="D30" s="19"/>
      <c r="E30" s="19"/>
      <c r="F30" s="19"/>
      <c r="G30" s="19"/>
      <c r="H30" s="19"/>
      <c r="I30" s="19"/>
      <c r="J30" s="19"/>
      <c r="K30" s="19"/>
      <c r="L30" s="19"/>
      <c r="M30" s="19"/>
      <c r="N30" s="19"/>
      <c r="O30" s="19"/>
      <c r="P30" s="19"/>
      <c r="AR30" s="102">
        <v>1.3072222222222223</v>
      </c>
      <c r="AT30" s="103">
        <v>9000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4" t="s">
        <v>157</v>
      </c>
      <c r="D33" s="124"/>
      <c r="E33" s="124"/>
      <c r="F33" s="124"/>
      <c r="G33" s="124"/>
      <c r="H33" s="124"/>
      <c r="I33" s="124"/>
      <c r="J33" s="124"/>
      <c r="K33" s="124"/>
      <c r="L33" s="124"/>
      <c r="M33" s="124"/>
      <c r="N33" s="124"/>
      <c r="O33" s="124"/>
      <c r="P33" s="19"/>
      <c r="AR33" s="102"/>
      <c r="AT33" s="103"/>
    </row>
    <row r="34" spans="1:49" ht="14.5" customHeight="1" x14ac:dyDescent="0.3">
      <c r="A34" s="19"/>
      <c r="B34" s="19"/>
      <c r="C34" s="124" t="s">
        <v>118</v>
      </c>
      <c r="D34" s="124"/>
      <c r="E34" s="124"/>
      <c r="F34" s="124"/>
      <c r="G34" s="124"/>
      <c r="H34" s="124"/>
      <c r="I34" s="124"/>
      <c r="J34" s="124"/>
      <c r="K34" s="124"/>
      <c r="L34" s="124"/>
      <c r="M34" s="124"/>
      <c r="N34" s="124"/>
      <c r="O34" s="124"/>
      <c r="P34" s="19"/>
      <c r="AR34" s="102"/>
      <c r="AT34" s="103"/>
    </row>
    <row r="35" spans="1:49" ht="14.5" customHeight="1" x14ac:dyDescent="0.3">
      <c r="A35" s="19"/>
      <c r="B35" s="19"/>
      <c r="C35" s="124"/>
      <c r="D35" s="124"/>
      <c r="E35" s="124"/>
      <c r="F35" s="124"/>
      <c r="G35" s="124"/>
      <c r="H35" s="124"/>
      <c r="I35" s="124"/>
      <c r="J35" s="124"/>
      <c r="K35" s="124"/>
      <c r="L35" s="124"/>
      <c r="M35" s="124"/>
      <c r="N35" s="124"/>
      <c r="O35" s="124"/>
      <c r="P35" s="19"/>
      <c r="AR35" s="102"/>
      <c r="AT35" s="103"/>
    </row>
    <row r="36" spans="1:49" ht="30.75" customHeight="1" x14ac:dyDescent="0.3">
      <c r="A36" s="19"/>
      <c r="B36" s="19"/>
      <c r="C36" s="124"/>
      <c r="D36" s="124"/>
      <c r="E36" s="124"/>
      <c r="F36" s="124"/>
      <c r="G36" s="124"/>
      <c r="H36" s="124"/>
      <c r="I36" s="124"/>
      <c r="J36" s="124"/>
      <c r="K36" s="124"/>
      <c r="L36" s="124"/>
      <c r="M36" s="124"/>
      <c r="N36" s="124"/>
      <c r="O36" s="124"/>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65" t="s">
        <v>108</v>
      </c>
      <c r="F39" s="166"/>
      <c r="G39" s="166"/>
      <c r="H39" s="166"/>
      <c r="I39" s="166"/>
      <c r="J39" s="166"/>
      <c r="K39" s="166"/>
      <c r="L39" s="166"/>
      <c r="M39" s="166"/>
      <c r="N39" s="166"/>
      <c r="O39" s="167"/>
      <c r="P39" s="19"/>
      <c r="AT39" s="21" t="s">
        <v>11</v>
      </c>
      <c r="AU39" s="104">
        <v>11765</v>
      </c>
      <c r="AV39" s="105">
        <v>1.31</v>
      </c>
      <c r="AW39" s="89">
        <v>1.2928571428571429</v>
      </c>
    </row>
    <row r="40" spans="1:49" ht="14.5" customHeight="1" x14ac:dyDescent="0.3">
      <c r="A40" s="19"/>
      <c r="B40" s="19"/>
      <c r="C40" s="49"/>
      <c r="D40" s="53" t="s">
        <v>109</v>
      </c>
      <c r="E40" s="78">
        <v>0.98041666666666671</v>
      </c>
      <c r="F40" s="78">
        <v>1.0457777777777779</v>
      </c>
      <c r="G40" s="78">
        <v>1.1111388888888889</v>
      </c>
      <c r="H40" s="78">
        <v>1.1765000000000001</v>
      </c>
      <c r="I40" s="78">
        <v>1.2418611111111111</v>
      </c>
      <c r="J40" s="54">
        <v>1.3072222222222223</v>
      </c>
      <c r="K40" s="78">
        <v>1.3725833333333335</v>
      </c>
      <c r="L40" s="78">
        <v>1.4379444444444445</v>
      </c>
      <c r="M40" s="78">
        <v>1.5033055555555557</v>
      </c>
      <c r="N40" s="78">
        <v>1.5686666666666667</v>
      </c>
      <c r="O40" s="78">
        <v>1.6340277777777779</v>
      </c>
      <c r="P40" s="19"/>
      <c r="AT40" s="21" t="s">
        <v>62</v>
      </c>
      <c r="AU40" s="104">
        <v>8991.26</v>
      </c>
      <c r="AV40" s="105">
        <v>1</v>
      </c>
      <c r="AW40" s="89">
        <v>1.1186637636080872</v>
      </c>
    </row>
    <row r="41" spans="1:49" x14ac:dyDescent="0.3">
      <c r="A41" s="19"/>
      <c r="B41" s="19"/>
      <c r="C41" s="55">
        <v>-0.2</v>
      </c>
      <c r="D41" s="56">
        <v>5232.6000000000004</v>
      </c>
      <c r="E41" s="93">
        <v>-0.4294316647499905</v>
      </c>
      <c r="F41" s="93">
        <v>-0.39139377573332312</v>
      </c>
      <c r="G41" s="93">
        <v>-0.35335588671665585</v>
      </c>
      <c r="H41" s="93">
        <v>-0.31531799769998858</v>
      </c>
      <c r="I41" s="93">
        <v>-0.27728010868332131</v>
      </c>
      <c r="J41" s="93">
        <v>-0.23924221966665393</v>
      </c>
      <c r="K41" s="93">
        <v>-0.20120433064998655</v>
      </c>
      <c r="L41" s="93">
        <v>-0.1631664416333195</v>
      </c>
      <c r="M41" s="93">
        <v>-0.12512855261665212</v>
      </c>
      <c r="N41" s="93">
        <v>-8.7090663599984852E-2</v>
      </c>
      <c r="O41" s="93">
        <v>-4.9052774583317471E-2</v>
      </c>
      <c r="P41" s="19"/>
      <c r="AT41" s="21" t="s">
        <v>61</v>
      </c>
      <c r="AU41" s="104">
        <v>2773.74</v>
      </c>
      <c r="AV41" s="105"/>
      <c r="AW41" s="89">
        <v>0.23576200594985122</v>
      </c>
    </row>
    <row r="42" spans="1:49" x14ac:dyDescent="0.3">
      <c r="A42" s="19"/>
      <c r="B42" s="19"/>
      <c r="C42" s="55">
        <v>-0.15</v>
      </c>
      <c r="D42" s="56">
        <v>6540.75</v>
      </c>
      <c r="E42" s="93">
        <v>-0.28678958093748819</v>
      </c>
      <c r="F42" s="93">
        <v>-0.23924221966665393</v>
      </c>
      <c r="G42" s="93">
        <v>-0.1916948583958199</v>
      </c>
      <c r="H42" s="93">
        <v>-0.14414749712498576</v>
      </c>
      <c r="I42" s="93">
        <v>-9.6600135854151725E-2</v>
      </c>
      <c r="J42" s="93">
        <v>-4.9052774583317471E-2</v>
      </c>
      <c r="K42" s="93">
        <v>-1.505413312483328E-3</v>
      </c>
      <c r="L42" s="93">
        <v>4.6041947958350704E-2</v>
      </c>
      <c r="M42" s="93">
        <v>9.3589309229184847E-2</v>
      </c>
      <c r="N42" s="93">
        <v>0.14113667050001877</v>
      </c>
      <c r="O42" s="93">
        <v>0.18868403177085291</v>
      </c>
      <c r="P42" s="19"/>
    </row>
    <row r="43" spans="1:49" x14ac:dyDescent="0.3">
      <c r="A43" s="19"/>
      <c r="B43" s="19"/>
      <c r="C43" s="55">
        <v>-0.1</v>
      </c>
      <c r="D43" s="56">
        <v>7695</v>
      </c>
      <c r="E43" s="93">
        <v>-0.16092891874998605</v>
      </c>
      <c r="F43" s="93">
        <v>-0.1049908466666517</v>
      </c>
      <c r="G43" s="93">
        <v>-4.9052774583317471E-2</v>
      </c>
      <c r="H43" s="93">
        <v>6.8852975000168737E-3</v>
      </c>
      <c r="I43" s="93">
        <v>6.2823369583350885E-2</v>
      </c>
      <c r="J43" s="93">
        <v>0.11876144166668534</v>
      </c>
      <c r="K43" s="93">
        <v>0.17469951375001957</v>
      </c>
      <c r="L43" s="93">
        <v>0.23063758583335381</v>
      </c>
      <c r="M43" s="93">
        <v>0.28657565791668804</v>
      </c>
      <c r="N43" s="93">
        <v>0.34251373000002205</v>
      </c>
      <c r="O43" s="93">
        <v>0.39845180208335651</v>
      </c>
      <c r="P43" s="19"/>
      <c r="AU43" s="21">
        <v>17381</v>
      </c>
    </row>
    <row r="44" spans="1:49" x14ac:dyDescent="0.3">
      <c r="A44" s="19"/>
      <c r="B44" s="19"/>
      <c r="C44" s="55">
        <v>-0.05</v>
      </c>
      <c r="D44" s="56">
        <v>8550</v>
      </c>
      <c r="E44" s="93">
        <v>-6.7698798611095734E-2</v>
      </c>
      <c r="F44" s="93">
        <v>-5.5453851851685609E-3</v>
      </c>
      <c r="G44" s="93">
        <v>5.6608028240758168E-2</v>
      </c>
      <c r="H44" s="93">
        <v>0.11876144166668534</v>
      </c>
      <c r="I44" s="93">
        <v>0.18091485509261207</v>
      </c>
      <c r="J44" s="93">
        <v>0.24306826851853902</v>
      </c>
      <c r="K44" s="93">
        <v>0.30522168194446619</v>
      </c>
      <c r="L44" s="93">
        <v>0.36737509537039315</v>
      </c>
      <c r="M44" s="93">
        <v>0.4295285087963201</v>
      </c>
      <c r="N44" s="93">
        <v>0.49168192222224705</v>
      </c>
      <c r="O44" s="93">
        <v>0.55383533564817378</v>
      </c>
      <c r="P44" s="19"/>
      <c r="AU44" s="21">
        <v>22826.5</v>
      </c>
    </row>
    <row r="45" spans="1:49" x14ac:dyDescent="0.3">
      <c r="A45" s="19"/>
      <c r="B45" s="19"/>
      <c r="C45" s="51" t="s">
        <v>107</v>
      </c>
      <c r="D45" s="57">
        <v>9000</v>
      </c>
      <c r="E45" s="93">
        <v>-1.8630314327469089E-2</v>
      </c>
      <c r="F45" s="93">
        <v>4.6794331384033105E-2</v>
      </c>
      <c r="G45" s="93">
        <v>0.11221897709553508</v>
      </c>
      <c r="H45" s="93">
        <v>0.17764362280703727</v>
      </c>
      <c r="I45" s="93">
        <v>0.24306826851853902</v>
      </c>
      <c r="J45" s="93">
        <v>0.30849291423004122</v>
      </c>
      <c r="K45" s="93">
        <v>0.37391755994154341</v>
      </c>
      <c r="L45" s="93">
        <v>0.43934220565304516</v>
      </c>
      <c r="M45" s="93">
        <v>0.50476685136454758</v>
      </c>
      <c r="N45" s="93">
        <v>0.57019149707604933</v>
      </c>
      <c r="O45" s="93">
        <v>0.63561614278755152</v>
      </c>
      <c r="P45" s="19"/>
    </row>
    <row r="46" spans="1:49" ht="14.5" customHeight="1" x14ac:dyDescent="0.3">
      <c r="A46" s="19"/>
      <c r="B46" s="19"/>
      <c r="C46" s="55">
        <v>0.05</v>
      </c>
      <c r="D46" s="56">
        <v>9450</v>
      </c>
      <c r="E46" s="93">
        <v>3.0438169956157335E-2</v>
      </c>
      <c r="F46" s="93">
        <v>9.9134047953234772E-2</v>
      </c>
      <c r="G46" s="93">
        <v>0.16782992595031176</v>
      </c>
      <c r="H46" s="93">
        <v>0.23652580394738898</v>
      </c>
      <c r="I46" s="93">
        <v>0.30522168194446597</v>
      </c>
      <c r="J46" s="93">
        <v>0.37391755994154319</v>
      </c>
      <c r="K46" s="93">
        <v>0.44261343793862062</v>
      </c>
      <c r="L46" s="93">
        <v>0.51130931593569762</v>
      </c>
      <c r="M46" s="93">
        <v>0.58000519393277483</v>
      </c>
      <c r="N46" s="93">
        <v>0.64870107192985182</v>
      </c>
      <c r="O46" s="93">
        <v>0.71739694992692904</v>
      </c>
      <c r="P46" s="19"/>
    </row>
    <row r="47" spans="1:49" x14ac:dyDescent="0.3">
      <c r="A47" s="19"/>
      <c r="B47" s="19"/>
      <c r="C47" s="55">
        <v>0.1</v>
      </c>
      <c r="D47" s="56">
        <v>10395</v>
      </c>
      <c r="E47" s="93">
        <v>0.13348198695177316</v>
      </c>
      <c r="F47" s="93">
        <v>0.20904745274855818</v>
      </c>
      <c r="G47" s="93">
        <v>0.28461291854534276</v>
      </c>
      <c r="H47" s="93">
        <v>0.36017838434212779</v>
      </c>
      <c r="I47" s="93">
        <v>0.43574385013891259</v>
      </c>
      <c r="J47" s="93">
        <v>0.51130931593569762</v>
      </c>
      <c r="K47" s="93">
        <v>0.58687478173248264</v>
      </c>
      <c r="L47" s="93">
        <v>0.66244024752926745</v>
      </c>
      <c r="M47" s="93">
        <v>0.73800571332605225</v>
      </c>
      <c r="N47" s="93">
        <v>0.81357117912283683</v>
      </c>
      <c r="O47" s="93">
        <v>0.88913664491962185</v>
      </c>
      <c r="P47" s="19"/>
    </row>
    <row r="48" spans="1:49" x14ac:dyDescent="0.3">
      <c r="A48" s="19"/>
      <c r="B48" s="19"/>
      <c r="C48" s="55">
        <v>0.15</v>
      </c>
      <c r="D48" s="56">
        <v>11954.25</v>
      </c>
      <c r="E48" s="93">
        <v>0.3035042849945393</v>
      </c>
      <c r="F48" s="93">
        <v>0.39040457066084189</v>
      </c>
      <c r="G48" s="93">
        <v>0.47730485632714426</v>
      </c>
      <c r="H48" s="93">
        <v>0.56420514199344707</v>
      </c>
      <c r="I48" s="93">
        <v>0.65110542765974944</v>
      </c>
      <c r="J48" s="93">
        <v>0.73800571332605225</v>
      </c>
      <c r="K48" s="93">
        <v>0.82490599899235506</v>
      </c>
      <c r="L48" s="93">
        <v>0.91180628465865765</v>
      </c>
      <c r="M48" s="93">
        <v>0.99870657032496024</v>
      </c>
      <c r="N48" s="93">
        <v>1.0856068559912626</v>
      </c>
      <c r="O48" s="93">
        <v>1.1725071416575656</v>
      </c>
      <c r="P48" s="19"/>
    </row>
    <row r="49" spans="1:45" ht="14.5" thickBot="1" x14ac:dyDescent="0.35">
      <c r="A49" s="19"/>
      <c r="B49" s="19"/>
      <c r="C49" s="55">
        <v>0.2</v>
      </c>
      <c r="D49" s="58">
        <v>14345.1</v>
      </c>
      <c r="E49" s="93">
        <v>0.56420514199344707</v>
      </c>
      <c r="F49" s="93">
        <v>0.66848548479301018</v>
      </c>
      <c r="G49" s="93">
        <v>0.77276582759257328</v>
      </c>
      <c r="H49" s="93">
        <v>0.87704617039213661</v>
      </c>
      <c r="I49" s="93">
        <v>0.98132651319169928</v>
      </c>
      <c r="J49" s="93">
        <v>1.0856068559912626</v>
      </c>
      <c r="K49" s="93">
        <v>1.1898871987908262</v>
      </c>
      <c r="L49" s="93">
        <v>1.2941675415903893</v>
      </c>
      <c r="M49" s="93">
        <v>1.3984478843899524</v>
      </c>
      <c r="N49" s="93">
        <v>1.502728227189515</v>
      </c>
      <c r="O49" s="93">
        <v>1.6070085699890786</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9000</v>
      </c>
    </row>
    <row r="66" spans="44:55" x14ac:dyDescent="0.3">
      <c r="AS66" s="21" t="s">
        <v>70</v>
      </c>
      <c r="AT66" s="21" t="s">
        <v>69</v>
      </c>
      <c r="AU66" s="21" t="s">
        <v>68</v>
      </c>
      <c r="AV66" s="21" t="s">
        <v>67</v>
      </c>
      <c r="AX66" s="21" t="s">
        <v>66</v>
      </c>
      <c r="AZ66" s="101">
        <v>893.06</v>
      </c>
      <c r="BA66" s="21" t="s">
        <v>65</v>
      </c>
    </row>
    <row r="67" spans="44:55" x14ac:dyDescent="0.3">
      <c r="AS67" s="21" t="s">
        <v>11</v>
      </c>
      <c r="AT67" s="104">
        <v>9100</v>
      </c>
      <c r="AU67" s="105">
        <v>1.01</v>
      </c>
      <c r="AV67" s="89">
        <v>1</v>
      </c>
      <c r="AX67" s="21" t="s">
        <v>64</v>
      </c>
      <c r="AZ67" s="73">
        <v>7949.1758241758243</v>
      </c>
      <c r="BA67" s="21" t="s">
        <v>63</v>
      </c>
    </row>
    <row r="68" spans="44:55" x14ac:dyDescent="0.3">
      <c r="AS68" s="21" t="s">
        <v>62</v>
      </c>
      <c r="AT68" s="104">
        <v>8037.5</v>
      </c>
      <c r="AU68" s="105">
        <v>0.89</v>
      </c>
      <c r="AV68" s="89">
        <v>0.88324175824175821</v>
      </c>
    </row>
    <row r="69" spans="44:55" x14ac:dyDescent="0.3">
      <c r="AS69" s="21" t="s">
        <v>61</v>
      </c>
      <c r="AT69" s="104">
        <v>1062.5</v>
      </c>
      <c r="AU69" s="105"/>
      <c r="AV69" s="89">
        <v>0.11675824175824176</v>
      </c>
    </row>
    <row r="71" spans="44:55" x14ac:dyDescent="0.3">
      <c r="AR71" s="143" t="s">
        <v>158</v>
      </c>
      <c r="AS71" s="143"/>
      <c r="AT71" s="143"/>
      <c r="AU71" s="143"/>
      <c r="AV71" s="143"/>
      <c r="AW71" s="143"/>
      <c r="AX71" s="143"/>
      <c r="AY71" s="143"/>
      <c r="AZ71" s="143"/>
      <c r="BA71" s="143"/>
      <c r="BB71" s="143"/>
      <c r="BC71" s="143"/>
    </row>
    <row r="72" spans="44:55" x14ac:dyDescent="0.3">
      <c r="AR72" s="143"/>
      <c r="AS72" s="143"/>
      <c r="AT72" s="143"/>
      <c r="AU72" s="143"/>
      <c r="AV72" s="143"/>
      <c r="AW72" s="143"/>
      <c r="AX72" s="143"/>
      <c r="AY72" s="143"/>
      <c r="AZ72" s="143"/>
      <c r="BA72" s="143"/>
      <c r="BB72" s="143"/>
      <c r="BC72" s="143"/>
    </row>
    <row r="73" spans="44:55" x14ac:dyDescent="0.3">
      <c r="AR73" s="143" t="s">
        <v>81</v>
      </c>
      <c r="AS73" s="143"/>
      <c r="AT73" s="143"/>
      <c r="AU73" s="143"/>
      <c r="AV73" s="143"/>
      <c r="AW73" s="143"/>
      <c r="AX73" s="143"/>
      <c r="AY73" s="143"/>
      <c r="AZ73" s="143"/>
      <c r="BA73" s="143"/>
      <c r="BB73" s="143"/>
      <c r="BC73" s="143"/>
    </row>
    <row r="74" spans="44:55" x14ac:dyDescent="0.3">
      <c r="AR74" s="143"/>
      <c r="AS74" s="143"/>
      <c r="AT74" s="143"/>
      <c r="AU74" s="143"/>
      <c r="AV74" s="143"/>
      <c r="AW74" s="143"/>
      <c r="AX74" s="143"/>
      <c r="AY74" s="143"/>
      <c r="AZ74" s="143"/>
      <c r="BA74" s="143"/>
      <c r="BB74" s="143"/>
      <c r="BC74" s="143"/>
    </row>
    <row r="75" spans="44:55" x14ac:dyDescent="0.3">
      <c r="AR75" s="143"/>
      <c r="AS75" s="143"/>
      <c r="AT75" s="143"/>
      <c r="AU75" s="143"/>
      <c r="AV75" s="143"/>
      <c r="AW75" s="143"/>
      <c r="AX75" s="143"/>
      <c r="AY75" s="143"/>
      <c r="AZ75" s="143"/>
      <c r="BA75" s="143"/>
      <c r="BB75" s="143"/>
      <c r="BC75" s="143"/>
    </row>
    <row r="76" spans="44:55" x14ac:dyDescent="0.3">
      <c r="AR76" s="106" t="s">
        <v>134</v>
      </c>
      <c r="AS76" s="143" t="s">
        <v>159</v>
      </c>
      <c r="AT76" s="143"/>
      <c r="AU76" s="143"/>
      <c r="AV76" s="143"/>
      <c r="AW76" s="143"/>
      <c r="AX76" s="143"/>
      <c r="AY76" s="143"/>
      <c r="AZ76" s="143"/>
      <c r="BA76" s="143"/>
      <c r="BB76" s="143"/>
      <c r="BC76" s="143"/>
    </row>
    <row r="77" spans="44:55" x14ac:dyDescent="0.3">
      <c r="AS77" s="143"/>
      <c r="AT77" s="143"/>
      <c r="AU77" s="143"/>
      <c r="AV77" s="143"/>
      <c r="AW77" s="143"/>
      <c r="AX77" s="143"/>
      <c r="AY77" s="143"/>
      <c r="AZ77" s="143"/>
      <c r="BA77" s="143"/>
      <c r="BB77" s="143"/>
      <c r="BC77" s="143"/>
    </row>
    <row r="78" spans="44:55" x14ac:dyDescent="0.3">
      <c r="AR78" s="106" t="s">
        <v>134</v>
      </c>
      <c r="AS78" s="143" t="s">
        <v>160</v>
      </c>
      <c r="AT78" s="143"/>
      <c r="AU78" s="143"/>
      <c r="AV78" s="143"/>
      <c r="AW78" s="143"/>
      <c r="AX78" s="143"/>
      <c r="AY78" s="143"/>
      <c r="AZ78" s="143"/>
      <c r="BA78" s="143"/>
      <c r="BB78" s="143"/>
      <c r="BC78" s="143"/>
    </row>
    <row r="79" spans="44:55" x14ac:dyDescent="0.3">
      <c r="AS79" s="143"/>
      <c r="AT79" s="143"/>
      <c r="AU79" s="143"/>
      <c r="AV79" s="143"/>
      <c r="AW79" s="143"/>
      <c r="AX79" s="143"/>
      <c r="AY79" s="143"/>
      <c r="AZ79" s="143"/>
      <c r="BA79" s="143"/>
      <c r="BB79" s="143"/>
      <c r="BC79" s="143"/>
    </row>
    <row r="80" spans="44:55" x14ac:dyDescent="0.3">
      <c r="AR80" s="106" t="s">
        <v>134</v>
      </c>
      <c r="AS80" s="143" t="s">
        <v>161</v>
      </c>
      <c r="AT80" s="143"/>
      <c r="AU80" s="143"/>
      <c r="AV80" s="143"/>
      <c r="AW80" s="143"/>
      <c r="AX80" s="143"/>
      <c r="AY80" s="143"/>
      <c r="AZ80" s="143"/>
      <c r="BA80" s="143"/>
      <c r="BB80" s="143"/>
      <c r="BC80" s="143"/>
    </row>
    <row r="81" spans="44:56" x14ac:dyDescent="0.3">
      <c r="AS81" s="143"/>
      <c r="AT81" s="143"/>
      <c r="AU81" s="143"/>
      <c r="AV81" s="143"/>
      <c r="AW81" s="143"/>
      <c r="AX81" s="143"/>
      <c r="AY81" s="143"/>
      <c r="AZ81" s="143"/>
      <c r="BA81" s="143"/>
      <c r="BB81" s="143"/>
      <c r="BC81" s="143"/>
    </row>
    <row r="83" spans="44:56" x14ac:dyDescent="0.3">
      <c r="AR83" s="107" t="s">
        <v>59</v>
      </c>
      <c r="AY83" s="102">
        <v>1.0111111111111111</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64" t="s">
        <v>73</v>
      </c>
      <c r="AU85" s="164"/>
      <c r="AV85" s="164"/>
      <c r="AW85" s="164"/>
      <c r="AX85" s="164"/>
      <c r="AY85" s="164"/>
      <c r="AZ85" s="164"/>
      <c r="BA85" s="164"/>
      <c r="BB85" s="164"/>
      <c r="BC85" s="164"/>
      <c r="BD85" s="164"/>
    </row>
    <row r="86" spans="44:56" x14ac:dyDescent="0.3">
      <c r="AS86" s="63" t="s">
        <v>72</v>
      </c>
      <c r="AT86" s="91">
        <v>0.7583333333333333</v>
      </c>
      <c r="AU86" s="91">
        <v>0.80888888888888888</v>
      </c>
      <c r="AV86" s="91">
        <v>0.85944444444444446</v>
      </c>
      <c r="AW86" s="91">
        <v>0.90999999999999992</v>
      </c>
      <c r="AX86" s="91">
        <v>0.9605555555555555</v>
      </c>
      <c r="AY86" s="108">
        <v>1.0111111111111111</v>
      </c>
      <c r="AZ86" s="91">
        <v>1.0616666666666665</v>
      </c>
      <c r="BA86" s="91">
        <v>1.1122222222222222</v>
      </c>
      <c r="BB86" s="91">
        <v>1.1627777777777777</v>
      </c>
      <c r="BC86" s="91">
        <v>1.2133333333333334</v>
      </c>
      <c r="BD86" s="91">
        <v>1.2638888888888888</v>
      </c>
    </row>
    <row r="87" spans="44:56" x14ac:dyDescent="0.3">
      <c r="AR87" s="21">
        <v>-0.2</v>
      </c>
      <c r="AS87" s="91">
        <v>5232.6000000000004</v>
      </c>
      <c r="AT87" s="92"/>
      <c r="AU87" s="92"/>
      <c r="AV87" s="92"/>
      <c r="AW87" s="92"/>
      <c r="AX87" s="92"/>
      <c r="AY87" s="92"/>
      <c r="AZ87" s="92"/>
      <c r="BA87" s="92"/>
      <c r="BB87" s="92"/>
      <c r="BC87" s="92"/>
      <c r="BD87" s="92"/>
    </row>
    <row r="88" spans="44:56" x14ac:dyDescent="0.3">
      <c r="AR88" s="21">
        <v>-0.15</v>
      </c>
      <c r="AS88" s="91">
        <v>6540.75</v>
      </c>
      <c r="AT88" s="92"/>
      <c r="AU88" s="92"/>
      <c r="AV88" s="92"/>
      <c r="AW88" s="92"/>
      <c r="AX88" s="92"/>
      <c r="AY88" s="92"/>
      <c r="AZ88" s="92"/>
      <c r="BA88" s="92"/>
      <c r="BB88" s="92"/>
      <c r="BC88" s="92"/>
      <c r="BD88" s="92"/>
    </row>
    <row r="89" spans="44:56" x14ac:dyDescent="0.3">
      <c r="AR89" s="21">
        <v>-0.1</v>
      </c>
      <c r="AS89" s="91">
        <v>7695</v>
      </c>
      <c r="AT89" s="92"/>
      <c r="AU89" s="92"/>
      <c r="AV89" s="92"/>
      <c r="AW89" s="92"/>
      <c r="AX89" s="92"/>
      <c r="AY89" s="92"/>
      <c r="AZ89" s="92"/>
      <c r="BA89" s="92"/>
      <c r="BB89" s="92"/>
      <c r="BC89" s="92"/>
      <c r="BD89" s="92"/>
    </row>
    <row r="90" spans="44:56" x14ac:dyDescent="0.3">
      <c r="AR90" s="21">
        <v>-0.05</v>
      </c>
      <c r="AS90" s="91">
        <v>8550</v>
      </c>
      <c r="AT90" s="92"/>
      <c r="AU90" s="92"/>
      <c r="AV90" s="92"/>
      <c r="AW90" s="92"/>
      <c r="AX90" s="92"/>
      <c r="AY90" s="92"/>
      <c r="AZ90" s="92"/>
      <c r="BA90" s="92"/>
      <c r="BB90" s="92"/>
      <c r="BC90" s="92"/>
      <c r="BD90" s="92"/>
    </row>
    <row r="91" spans="44:56" x14ac:dyDescent="0.3">
      <c r="AR91" s="63" t="s">
        <v>71</v>
      </c>
      <c r="AS91" s="91">
        <v>9000</v>
      </c>
      <c r="AT91" s="92"/>
      <c r="AU91" s="92"/>
      <c r="AV91" s="92"/>
      <c r="AW91" s="92"/>
      <c r="AX91" s="92"/>
      <c r="AY91" s="92"/>
      <c r="AZ91" s="92"/>
      <c r="BA91" s="92"/>
      <c r="BB91" s="92"/>
      <c r="BC91" s="92"/>
      <c r="BD91" s="92"/>
    </row>
    <row r="92" spans="44:56" x14ac:dyDescent="0.3">
      <c r="AR92" s="21">
        <v>0.05</v>
      </c>
      <c r="AS92" s="91">
        <v>9450</v>
      </c>
      <c r="AT92" s="92"/>
      <c r="AU92" s="92"/>
      <c r="AV92" s="92"/>
      <c r="AW92" s="92"/>
      <c r="AX92" s="92"/>
      <c r="AY92" s="92"/>
      <c r="AZ92" s="92"/>
      <c r="BA92" s="92"/>
      <c r="BB92" s="92"/>
      <c r="BC92" s="92"/>
      <c r="BD92" s="92"/>
    </row>
    <row r="93" spans="44:56" x14ac:dyDescent="0.3">
      <c r="AR93" s="21">
        <v>0.1</v>
      </c>
      <c r="AS93" s="91">
        <v>10395</v>
      </c>
      <c r="AT93" s="92"/>
      <c r="AU93" s="92"/>
      <c r="AV93" s="92"/>
      <c r="AW93" s="92"/>
      <c r="AX93" s="92"/>
      <c r="AY93" s="92"/>
      <c r="AZ93" s="92"/>
      <c r="BA93" s="92"/>
      <c r="BB93" s="92"/>
      <c r="BC93" s="92"/>
      <c r="BD93" s="92"/>
    </row>
    <row r="94" spans="44:56" x14ac:dyDescent="0.3">
      <c r="AR94" s="21">
        <v>0.15</v>
      </c>
      <c r="AS94" s="91">
        <v>11954.25</v>
      </c>
      <c r="AT94" s="92"/>
      <c r="AU94" s="92"/>
      <c r="AV94" s="92"/>
      <c r="AW94" s="92"/>
      <c r="AX94" s="92"/>
      <c r="AY94" s="92"/>
      <c r="AZ94" s="92"/>
      <c r="BA94" s="92"/>
      <c r="BB94" s="92"/>
      <c r="BC94" s="92"/>
      <c r="BD94" s="92"/>
    </row>
    <row r="95" spans="44:56" x14ac:dyDescent="0.3">
      <c r="AR95" s="21">
        <v>0.2</v>
      </c>
      <c r="AS95" s="91">
        <v>14345.1</v>
      </c>
      <c r="AT95" s="92"/>
      <c r="AU95" s="92"/>
      <c r="AV95" s="92"/>
      <c r="AW95" s="92"/>
      <c r="AX95" s="92"/>
      <c r="AY95" s="92"/>
      <c r="AZ95" s="92"/>
      <c r="BA95" s="92"/>
      <c r="BB95" s="92"/>
      <c r="BC95" s="92"/>
      <c r="BD95" s="92"/>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2025-08-27T22:28:53Z</dcterms:modified>
</cp:coreProperties>
</file>