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5FA337C-A1F0-4339-BF97-E1DCAA9B7F02}"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<sst xmlns="http://schemas.openxmlformats.org/spreadsheetml/2006/main" count="350" uniqueCount="161">
  <si>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</si>
  <si>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</si>
  <si>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</si>
  <si>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</si>
  <si>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</si>
  <si>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</si>
  <si>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</si>
  <si>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</si>
  <si>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</si>
  <si>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</si>
  <si>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</si>
  <si>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</si>
  <si>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</si>
  <si>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</si>
  <si>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</si>
  <si>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</si>
  <si>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</si>
  <si>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</si>
  <si>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</si>
  <si>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</si>
  <si>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</si>
  <si>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</si>
  <si>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</si>
  <si>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</si>
  <si>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</si>
  <si>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</si>
  <si>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</si>
  <si>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</si>
  <si>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</si>
  <si>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</si>
  <si>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</si>
  <si>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</si>
  <si>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</si>
  <si>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</si>
  <si>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</si>
  <si>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</si>
  <si>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</si>
  <si>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</si>
  <si>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</si>
  <si>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</si>
  <si>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</si>
  <si>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</si>
  <si>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</si>
  <si>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</si>
  <si>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</si>
  <si>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</si>
  <si>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</si>
  <si>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</si>
  <si>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</si>
  <si>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</si>
  <si>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</si>
  <si>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</si>
  <si>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</si>
  <si>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</si>
  <si>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</si>
  <si>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</si>
  <si>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</si>
  <si>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</si>
  <si>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</si>
  <si>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</si>
  <si>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</si>
  <si>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</si>
  <si>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</si>
  <si>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</si>
  <si>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</si>
  <si>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</si>
  <si>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</si>
  <si>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</si>
  <si>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</si>
  <si>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</si>
  <si>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</si>
  <si>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</si>
  <si>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</si>
  <si>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</si>
  <si>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</si>
  <si>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</si>
  <si>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</si>
  <si>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</si>
  <si>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</si>
  <si>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</si>
  <si>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</si>
  <si>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</si>
  <si>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</si>
  <si>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</si>
  <si>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</si>
  <si>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</si>
  <si>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</si>
  <si>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</si>
  <si>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</si>
  <si>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</si>
  <si>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</si>
  <si>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</si>
  <si>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</si>
  <si>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</si>
  <si>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</si>
  <si>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</si>
  <si>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</si>
  <si>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</si>
  <si>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</si>
  <si>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</si>
  <si>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</si>
  <si>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</si>
  <si>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</si>
  <si>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</si>
  <si>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</si>
  <si>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</si>
  <si>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</si>
  <si>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</si>
  <si>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</si>
  <si>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</si>
  <si>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</si>
  <si>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</si>
  <si>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</si>
  <si>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</si>
  <si>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</si>
  <si>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</si>
  <si>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</si>
  <si>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</si>
  <si>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</si>
  <si>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</si>
  <si>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</si>
  <si>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</si>
  <si>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</si>
  <si>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</si>
  <si>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EUCALIPTO PELLITA VICHADA LA PRIMAVERA</t>
  </si>
  <si>
    <t>Meta</t>
  </si>
  <si>
    <t>Material de propagacion: Plantula // Distancia de siembra: 2,2 x 3,5 // Densidad de siembra - Plantas/Ha.: 1.298 // Duracion del ciclo: 12 años // Productividad/Ha/Ciclo: 240 m3 // Inicio de Produccion desde la siembra: año 6  // Duracion de la etapa productiva: 7 años // Productividad promedio en etapa productiva  // Cultivo asociado: NA // Productividad promedio etapa productiva: 34 m3 // % Rendimiento 1ra. Calidad: 80 cosecha // % Rendimiento 2da. Calidad: 20 entresaca // Precio de venta ponderado por calidad: $189.464 // Valor Jornal: $99.000 // Otros: La entresaca al año 8 es una actividad de manejo silvicultural requerida por el proyecto forestal, la cual busca concentrar la productividad del bosque en los mejores árboles al final del turno - año 18. En muchas ocasiones los costos de esta actividad no generan utilidades al proyecto, o si se presentan, son muy marginales</t>
  </si>
  <si>
    <t>2024 Q1</t>
  </si>
  <si>
    <t>2020 Q3</t>
  </si>
  <si>
    <t>El presente documento corresponde a una actualización del documento PDF de la AgroGuía correspondiente a Eucalipto Pellita Vichada La Primavera publicada en la página web, y consta de las siguientes partes:</t>
  </si>
  <si>
    <t>- Flujo anualizado de los ingresos (precio y rendimiento) y los costos de producción para una hectárea de
Eucalipto Pellita Vichada La Primavera  discriminados por mano de obra e insumos. Se incluye además la utilidad del ejercicio
(ingresos – costos) para todo el ciclo de producción, asi como información tecnica relevante. El flujo se encuentra actualizado a 2024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</si>
  <si>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Eucalipto Pellita Vichada La Primavera. La participación se encuentra actualizada al 2024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</si>
  <si>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</si>
  <si>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</si>
  <si>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</si>
  <si>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</si>
  <si>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Eucalipto Pellita Vichada La Primavera. La participación se encuentra actualizada al 2024 Q1.</t>
  </si>
  <si>
    <t>Sostenimiento Año1 ***</t>
  </si>
  <si>
    <t>Sub Total Ingresos millones [(CxG)]</t>
  </si>
  <si>
    <t>** Los costos de instalación comprenden tanto los gastos relacionados con la mano de obra como aquellos asociados con los insumos necesarios hasta completar la siembra de las plantas. Para el caso de Eucalipto Pellita Vichada La Primavera, en lo que respecta a la mano de obra incluye actividades como la preparación del terreno, la siembra, el trazado y el ahoyado, entre otras, y ascienden a un total de $1,7 millones de pesos (equivalente a 17 jornales). En cuanto a los insumos, se incluyen los gastos relacionados con el material vegetal y las enmiendas, que en conjunto ascienden a  $1,6 millones.</t>
  </si>
  <si>
    <t>*** Los costos de sostenimiento del año 1 comprenden tanto los gastos relacionados con la mano de obra como aquellos asociados con los insumos necesarios desde el momento de la siembra de las plantas hasta finalizar el año 1. Para el caso de Eucalipto Pellita Vichada La Primavera, en lo que respecta a la mano de obra incluye actividades como la fertilización, riego, control de malezas, plagas y enfermedades, entre otras, y ascienden a un total de $1,5 millones de pesos (equivalente a 16 jornales). En cuanto a los insumos, se incluyen los fertilizantes, plaguicidas, transportes, entre otras, que en conjunto ascienden a  $2,8 millones.</t>
  </si>
  <si>
    <t>Nota 1: en caso de utilizar esta información para el desarrollo de otras publicaciones, por favor citar FINAGRO, "Agro Guía - Marcos de Referencia Agroeconómicos"</t>
  </si>
  <si>
    <t>Los costos totales del ciclo para esta actualización (2024 Q1) equivalen a $45,3 millones, en comparación con los costos del marco original que ascienden a $25,1 millones, (mes de publicación del marco: julio - 2020).
La rentabilidad actualizada (2024 Q1) bajó frente a la rentabilidad de la primera AgroGuía, pasando del 13,8% al ,3%. Mientras que el crecimiento de los costos fue del 180,3%, el crecimiento de los ingresos fue del 159,0%.</t>
  </si>
  <si>
    <t>En cuanto a los costos de mano de obra de la AgroGuía actualizada, se destaca la participación de instalación seguido de otros, que representan el 29% y el 23% del costo total, respectivamente. En cuanto a los costos de insumos, se destaca la participación de transporte seguido de control fitosanitario, que representan el 63% y el 15% del costo total, respectivamente.</t>
  </si>
  <si>
    <t>bajó</t>
  </si>
  <si>
    <t>A continuación, se presenta la desagregación de los costos de mano de obra e insumos según las diferentes actividades vinculadas a la producción de EUCALIPTO PELLITA VICHADA LA PRIMAVERA</t>
  </si>
  <si>
    <t>En cuanto a los costos de mano de obra, se destaca la participación de instalación segido por otros que representan el 29% y el 23% del costo total, respectivamente. En cuanto a los costos de insumos, se destaca la participación de transporte segido por fertilización que representan el 65% y el 15% del costo total, respectivamente.</t>
  </si>
  <si>
    <t>En cuanto a los costos de mano de obra, se destaca la participación de instalación segido por otros que representan el 29% y el 23% del costo total, respectivamente. En cuanto a los costos de insumos, se destaca la participación de transporte segido por control fitosanitario que representan el 63% y el 15% del costo total, respectivamente.</t>
  </si>
  <si>
    <t>En cuanto a los costos de mano de obra, se destaca la participación de instalación segido por otros que representan el 29% y el 23% del costo total, respectivamente.</t>
  </si>
  <si>
    <t>En cuanto a los costos de insumos, se destaca la participación de transporte segido por control fitosanitario que representan el 63% y el 15% del costo total, respectivamente.</t>
  </si>
  <si>
    <t>En cuanto a los costos de insumos, se destaca la participación de transporte segido por fertilización que representan el 65% y el 15% del costo total, respectivamente.</t>
  </si>
  <si>
    <t>En cuanto a los costos de mano de obra, se destaca la participación de instalación segido por otros que representan el 29% y el 23% del costo total, respectivamente.En cuanto a los costos de insumos, se destaca la participación de transporte segido por fertilización que representan el 65% y el 15% del costo total, respectivamente.</t>
  </si>
  <si>
    <t>De acuerdo con el comportamiento histórico del sistema productivo, se efectuó un análisis de sensibilidad del margen de utilidad obtenido en la producción de EUCALIPTO PELLITA VICHADA LA PRIMAVERA, frente a diferentes escenarios de variación de precios de venta en finca y rendimientos probables (kg/ha).</t>
  </si>
  <si>
    <t>Con un precio ponderado de COP $ 189.464/kg y con un rendimiento por hectárea de 240 kg por ciclo; el margen de utilidad obtenido en la producción de eucalipto es del 0%.</t>
  </si>
  <si>
    <t>El precio mínimo ponderado para cubrir los costos de producción, con un rendimiento de 240 kg para todo el ciclo de producción, es COP $ 188.816/kg.</t>
  </si>
  <si>
    <t>El rendimiento mínimo por ha/ciclo para cubrir los costos de producción, con un precio ponderado de COP $ 189.464, es de 239 kg/ha para todo el ciclo.</t>
  </si>
  <si>
    <t>El siguiente cuadro presenta diferentes escenarios de rentabilidad para el sistema productivo de EUCALIPTO PELLITA VICHADA LA PRIMAVERA, con respecto a diferentes niveles de productividad (kg./ha.) y precios ($/kg.).</t>
  </si>
  <si>
    <t>De acuerdo con el comportamiento histórico del sistema productivo, se efectuó un análisis de sensibilidad del margen de utilidad obtenido en la producción de EUCALIPTO PELLITA VICHADA LA PRIMAVERA, frente a diferentes escenarios de variación de precios de venta en finca y rendimientos probables (t/ha)</t>
  </si>
  <si>
    <t>Con un precio ponderado de COP $$ 119.167/kg y con un rendimiento por hectárea de 240 kg por ciclo; el margen de utilidad obtenido en la producción de eucalipto es del 14%.</t>
  </si>
  <si>
    <t>El precio mínimo ponderado para cubrir los costos de producción, con un rendimiento de 240 kg para todo el ciclo de producción, es COP $ 104.698/kg.</t>
  </si>
  <si>
    <t>El rendimiento mínimo por ha/ciclo para cubrir los costos de producción, con un precio ponderado de COP $ 119.167, es de 211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</si>
</sst>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2024 Q1</c:v>
                </c:pt>
              </c:strCache>
            </c:strRef>
          </c:cat>
          <c:val>
            <c:numRef>
              <c:f>'Análisis Comparativo y Part.'!$AQ$41:$AQ$42</c:f>
              <c:numCache>
                <c:formatCode>_(* #.##0_);_(* \(#.##0\);_(* "-"_);_(@_)</c:formatCode>
                <c:ptCount val="2"/>
                <c:pt idx="0">
                  <c:v>25127600</c:v>
                </c:pt>
                <c:pt idx="1">
                  <c:v>45315896.5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2024 Q1</c:v>
                </c:pt>
              </c:strCache>
            </c:strRef>
          </c:cat>
          <c:val>
            <c:numRef>
              <c:f>'Análisis Comparativo y Part.'!$AR$41:$AR$42</c:f>
              <c:numCache>
                <c:formatCode>_(* #.##0_);_(* \(#.##0\);_(* "-"_);_(@_)</c:formatCode>
                <c:ptCount val="2"/>
                <c:pt idx="0">
                  <c:v>7086000</c:v>
                </c:pt>
                <c:pt idx="1">
                  <c:v>9743250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2024 Q1</c:v>
                </c:pt>
              </c:strCache>
            </c:strRef>
          </c:cat>
          <c:val>
            <c:numRef>
              <c:f>'Análisis Comparativo y Part.'!$AS$41:$AS$42</c:f>
              <c:numCache>
                <c:formatCode>_(* #.##0_);_(* \(#.##0\);_(* "-"_);_(@_)</c:formatCode>
                <c:ptCount val="2"/>
                <c:pt idx="0">
                  <c:v>18041600</c:v>
                </c:pt>
                <c:pt idx="1">
                  <c:v>35572646.5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Q3</c:v>
                </c:pt>
                <c:pt idx="1">
                  <c:v>2024 Q1</c:v>
                </c:pt>
              </c:strCache>
            </c:strRef>
          </c:cat>
          <c:val>
            <c:numRef>
              <c:f>Tortas!$H$36:$H$37</c:f>
              <c:numCache>
                <c:formatCode>0%</c:formatCode>
                <c:ptCount val="2"/>
                <c:pt idx="0">
                  <c:v>0.28200066858752926</c:v>
                </c:pt>
                <c:pt idx="1">
                  <c:v>0.21500733191938506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Q3</c:v>
                </c:pt>
                <c:pt idx="1">
                  <c:v>2024 Q1</c:v>
                </c:pt>
              </c:strCache>
            </c:strRef>
          </c:cat>
          <c:val>
            <c:numRef>
              <c:f>Tortas!$I$36:$I$37</c:f>
              <c:numCache>
                <c:formatCode>0%</c:formatCode>
                <c:ptCount val="2"/>
                <c:pt idx="0">
                  <c:v>0.71799933141247074</c:v>
                </c:pt>
                <c:pt idx="1">
                  <c:v>0.78499266808061496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279832.5</c:v>
                </c:pt>
                <c:pt idx="1">
                  <c:v>5381976</c:v>
                </c:pt>
                <c:pt idx="3">
                  <c:v>3822861</c:v>
                </c:pt>
                <c:pt idx="4">
                  <c:v>1592881</c:v>
                </c:pt>
                <c:pt idx="6">
                  <c:v>0</c:v>
                </c:pt>
                <c:pt idx="7">
                  <c:v>1953858</c:v>
                </c:pt>
                <c:pt idx="8">
                  <c:v>22411935</c:v>
                </c:pt>
                <c:pt idx="9">
                  <c:v>129303</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990000</c:v>
                </c:pt>
                <c:pt idx="1">
                  <c:v>1633500</c:v>
                </c:pt>
                <c:pt idx="2">
                  <c:v>990000</c:v>
                </c:pt>
                <c:pt idx="3">
                  <c:v>693000</c:v>
                </c:pt>
                <c:pt idx="4">
                  <c:v>2788500</c:v>
                </c:pt>
                <c:pt idx="5">
                  <c:v>2252250</c:v>
                </c:pt>
                <c:pt idx="6">
                  <c:v>396000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2024 Q1</c:v>
                </c:pt>
              </c:strCache>
            </c:strRef>
          </c:cat>
          <c:val>
            <c:numRef>
              <c:f>'Análisis Comparativo y Part.'!$AW$41:$AW$42</c:f>
              <c:numCache>
                <c:formatCode>0%</c:formatCode>
                <c:ptCount val="2"/>
                <c:pt idx="0">
                  <c:v>0.28200066858752926</c:v>
                </c:pt>
                <c:pt idx="1">
                  <c:v>0.21500733191938506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2024 Q1</c:v>
                </c:pt>
              </c:strCache>
            </c:strRef>
          </c:cat>
          <c:val>
            <c:numRef>
              <c:f>'Análisis Comparativo y Part.'!$AX$41:$AX$42</c:f>
              <c:numCache>
                <c:formatCode>0%</c:formatCode>
                <c:ptCount val="2"/>
                <c:pt idx="0">
                  <c:v>0.71799933141247074</c:v>
                </c:pt>
                <c:pt idx="1">
                  <c:v>0.78499266808061496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720000</c:v>
                </c:pt>
                <c:pt idx="1">
                  <c:v>1188000</c:v>
                </c:pt>
                <c:pt idx="2">
                  <c:v>720000</c:v>
                </c:pt>
                <c:pt idx="3">
                  <c:v>504000</c:v>
                </c:pt>
                <c:pt idx="4">
                  <c:v>2028000</c:v>
                </c:pt>
                <c:pt idx="5">
                  <c:v>1638000</c:v>
                </c:pt>
                <c:pt idx="6">
                  <c:v>288000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165000</c:v>
                </c:pt>
                <c:pt idx="1">
                  <c:v>1500000</c:v>
                </c:pt>
                <c:pt idx="2">
                  <c:v>0</c:v>
                </c:pt>
                <c:pt idx="3">
                  <c:v>2676100</c:v>
                </c:pt>
                <c:pt idx="4">
                  <c:v>913000</c:v>
                </c:pt>
                <c:pt idx="5">
                  <c:v>0</c:v>
                </c:pt>
                <c:pt idx="6">
                  <c:v>0</c:v>
                </c:pt>
                <c:pt idx="7">
                  <c:v>1020000</c:v>
                </c:pt>
                <c:pt idx="8">
                  <c:v>11700000</c:v>
                </c:pt>
                <c:pt idx="9">
                  <c:v>67500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990000</c:v>
                </c:pt>
                <c:pt idx="1">
                  <c:v>1633500</c:v>
                </c:pt>
                <c:pt idx="2">
                  <c:v>990000</c:v>
                </c:pt>
                <c:pt idx="3">
                  <c:v>693000</c:v>
                </c:pt>
                <c:pt idx="4">
                  <c:v>2788500</c:v>
                </c:pt>
                <c:pt idx="5">
                  <c:v>2252250</c:v>
                </c:pt>
                <c:pt idx="6">
                  <c:v>396000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279832.5</c:v>
                </c:pt>
                <c:pt idx="1">
                  <c:v>5381976</c:v>
                </c:pt>
                <c:pt idx="2">
                  <c:v>0</c:v>
                </c:pt>
                <c:pt idx="3">
                  <c:v>3822861</c:v>
                </c:pt>
                <c:pt idx="4">
                  <c:v>1592881</c:v>
                </c:pt>
                <c:pt idx="5">
                  <c:v>0</c:v>
                </c:pt>
                <c:pt idx="6">
                  <c:v>0</c:v>
                </c:pt>
                <c:pt idx="7">
                  <c:v>1953858</c:v>
                </c:pt>
                <c:pt idx="8">
                  <c:v>22411935</c:v>
                </c:pt>
                <c:pt idx="9">
                  <c:v>129303</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2024 Q1</c:v>
                </c:pt>
              </c:strCache>
            </c:strRef>
          </c:cat>
          <c:val>
            <c:numRef>
              <c:f>Tortas!$B$36:$B$37</c:f>
              <c:numCache>
                <c:formatCode>_(* #.##0_);_(* \(#.##0\);_(* "-"_);_(@_)</c:formatCode>
                <c:ptCount val="2"/>
                <c:pt idx="0">
                  <c:v>25127600</c:v>
                </c:pt>
                <c:pt idx="1">
                  <c:v>45315896.5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2024 Q1</c:v>
                </c:pt>
              </c:strCache>
            </c:strRef>
          </c:cat>
          <c:val>
            <c:numRef>
              <c:f>Tortas!$C$36:$C$37</c:f>
              <c:numCache>
                <c:formatCode>_(* #.##0_);_(* \(#.##0\);_(* "-"_);_(@_)</c:formatCode>
                <c:ptCount val="2"/>
                <c:pt idx="0">
                  <c:v>7086000</c:v>
                </c:pt>
                <c:pt idx="1">
                  <c:v>9743250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2024 Q1</c:v>
                </c:pt>
              </c:strCache>
            </c:strRef>
          </c:cat>
          <c:val>
            <c:numRef>
              <c:f>Tortas!$D$36:$D$37</c:f>
              <c:numCache>
                <c:formatCode>_(* #.##0_);_(* \(#.##0\);_(* "-"_);_(@_)</c:formatCode>
                <c:ptCount val="2"/>
                <c:pt idx="0">
                  <c:v>18041600</c:v>
                </c:pt>
                <c:pt idx="1">
                  <c:v>35572646.5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election activeCell="A4" sqref="A4"/>
    </sheetView>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sqref="A1:AH1"/>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4" width="10.85546875" style="19" customWidth="1"/>
    <col min="15"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1699.5</v>
      </c>
      <c r="C7" s="22">
        <v>1534.5</v>
      </c>
      <c r="D7" s="22">
        <v>990</v>
      </c>
      <c r="E7" s="22">
        <v>792</v>
      </c>
      <c r="F7" s="22">
        <v>371.25</v>
      </c>
      <c r="G7" s="22">
        <v>371.25</v>
      </c>
      <c r="H7" s="22">
        <v>767.25</v>
      </c>
      <c r="I7" s="22">
        <v>371.25</v>
      </c>
      <c r="J7" s="22">
        <v>371.25</v>
      </c>
      <c r="K7" s="22">
        <v>371.25</v>
      </c>
      <c r="L7" s="22">
        <v>371.25</v>
      </c>
      <c r="M7" s="22">
        <v>371.25</v>
      </c>
      <c r="N7" s="22">
        <v>1361.25</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9743.25</v>
      </c>
      <c r="AH7" s="23">
        <v>0.21500733191938509</v>
      </c>
    </row>
    <row r="8" spans="1:34" x14ac:dyDescent="0.2">
      <c r="A8" s="5" t="s">
        <v>122</v>
      </c>
      <c r="B8" s="22">
        <v>1592.88</v>
      </c>
      <c r="C8" s="22">
        <v>2825.23</v>
      </c>
      <c r="D8" s="22">
        <v>1687.03</v>
      </c>
      <c r="E8" s="22">
        <v>1369.7</v>
      </c>
      <c r="F8" s="22">
        <v>448.5</v>
      </c>
      <c r="G8" s="22">
        <v>448.5</v>
      </c>
      <c r="H8" s="22">
        <v>6271.77</v>
      </c>
      <c r="I8" s="22">
        <v>448.5</v>
      </c>
      <c r="J8" s="22">
        <v>448.5</v>
      </c>
      <c r="K8" s="22">
        <v>448.5</v>
      </c>
      <c r="L8" s="22">
        <v>448.5</v>
      </c>
      <c r="M8" s="22">
        <v>448.5</v>
      </c>
      <c r="N8" s="22">
        <v>18686.55</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35572.65</v>
      </c>
      <c r="AH8" s="23">
        <v>0.78499266808061496</v>
      </c>
    </row>
    <row r="9" spans="1:34" x14ac:dyDescent="0.2">
      <c r="A9" s="9" t="s">
        <v>121</v>
      </c>
      <c r="B9" s="22">
        <v>3292.38</v>
      </c>
      <c r="C9" s="22">
        <v>4359.7299999999996</v>
      </c>
      <c r="D9" s="22">
        <v>2677.03</v>
      </c>
      <c r="E9" s="22">
        <v>2161.6999999999998</v>
      </c>
      <c r="F9" s="22">
        <v>819.75</v>
      </c>
      <c r="G9" s="22">
        <v>819.75</v>
      </c>
      <c r="H9" s="22">
        <v>7039.02</v>
      </c>
      <c r="I9" s="22">
        <v>819.75</v>
      </c>
      <c r="J9" s="22">
        <v>819.75</v>
      </c>
      <c r="K9" s="22">
        <v>819.75</v>
      </c>
      <c r="L9" s="22">
        <v>819.75</v>
      </c>
      <c r="M9" s="22">
        <v>819.75</v>
      </c>
      <c r="N9" s="22">
        <v>20047.8</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45315.9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0</v>
      </c>
      <c r="F11" s="24">
        <v>0</v>
      </c>
      <c r="G11" s="24">
        <v>0</v>
      </c>
      <c r="H11" s="24">
        <v>50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190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190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0</v>
      </c>
      <c r="E15" s="162">
        <v>0</v>
      </c>
      <c r="F15" s="162">
        <v>0</v>
      </c>
      <c r="G15" s="162">
        <v>0</v>
      </c>
      <c r="H15" s="162">
        <v>63596.26</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63596.26</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127192.52</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222586.91</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222586.91</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0</v>
      </c>
      <c r="E19" s="22">
        <v>0</v>
      </c>
      <c r="F19" s="22">
        <v>0</v>
      </c>
      <c r="G19" s="22">
        <v>0</v>
      </c>
      <c r="H19" s="22">
        <v>3179.81</v>
      </c>
      <c r="I19" s="22">
        <v>0</v>
      </c>
      <c r="J19" s="22">
        <v>0</v>
      </c>
      <c r="K19" s="22">
        <v>0</v>
      </c>
      <c r="L19" s="22">
        <v>0</v>
      </c>
      <c r="M19" s="22">
        <v>0</v>
      </c>
      <c r="N19" s="22">
        <v>42291.51</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45471.33</v>
      </c>
      <c r="AH19" s="27"/>
    </row>
    <row r="20" spans="1:34" x14ac:dyDescent="0.2">
      <c r="A20" s="3" t="s">
        <v>12</v>
      </c>
      <c r="B20" s="25">
        <v>-3292.38</v>
      </c>
      <c r="C20" s="25">
        <v>-4359.7299999999996</v>
      </c>
      <c r="D20" s="25">
        <v>-2677.03</v>
      </c>
      <c r="E20" s="25">
        <v>-2161.6999999999998</v>
      </c>
      <c r="F20" s="25">
        <v>-819.75</v>
      </c>
      <c r="G20" s="25">
        <v>-819.75</v>
      </c>
      <c r="H20" s="25">
        <v>-3859.21</v>
      </c>
      <c r="I20" s="25">
        <v>-819.75</v>
      </c>
      <c r="J20" s="25">
        <v>-819.75</v>
      </c>
      <c r="K20" s="25">
        <v>-819.75</v>
      </c>
      <c r="L20" s="25">
        <v>-819.75</v>
      </c>
      <c r="M20" s="25">
        <v>-819.75</v>
      </c>
      <c r="N20" s="25">
        <v>22243.71</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155.43</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43.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2352</v>
      </c>
      <c r="D121" s="70">
        <v>720</v>
      </c>
      <c r="E121" s="70">
        <v>576</v>
      </c>
      <c r="F121" s="70">
        <v>270</v>
      </c>
      <c r="G121" s="70">
        <v>270</v>
      </c>
      <c r="H121" s="70">
        <v>558</v>
      </c>
      <c r="I121" s="70">
        <v>270</v>
      </c>
      <c r="J121" s="70">
        <v>270</v>
      </c>
      <c r="K121" s="70">
        <v>270</v>
      </c>
      <c r="L121" s="70">
        <v>270</v>
      </c>
      <c r="M121" s="70">
        <v>270</v>
      </c>
      <c r="N121" s="70">
        <v>990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7086</v>
      </c>
      <c r="AH121" s="71">
        <v>0.28200066858752926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2678.1</v>
      </c>
      <c r="D122" s="70">
        <v>809.5</v>
      </c>
      <c r="E122" s="70">
        <v>754</v>
      </c>
      <c r="F122" s="70">
        <v>125</v>
      </c>
      <c r="G122" s="70">
        <v>125</v>
      </c>
      <c r="H122" s="70">
        <v>3165</v>
      </c>
      <c r="I122" s="70">
        <v>125</v>
      </c>
      <c r="J122" s="70">
        <v>125</v>
      </c>
      <c r="K122" s="70">
        <v>125</v>
      </c>
      <c r="L122" s="70">
        <v>125</v>
      </c>
      <c r="M122" s="70">
        <v>125</v>
      </c>
      <c r="N122" s="70">
        <v>9760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18041.599999999999</v>
      </c>
      <c r="AH122" s="71">
        <v>0.71799933141247074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5030.1000000000004</v>
      </c>
      <c r="D123" s="70">
        <v>1529.5</v>
      </c>
      <c r="E123" s="70">
        <v>1330</v>
      </c>
      <c r="F123" s="70">
        <v>395</v>
      </c>
      <c r="G123" s="70">
        <v>395</v>
      </c>
      <c r="H123" s="70">
        <v>3723</v>
      </c>
      <c r="I123" s="70">
        <v>395</v>
      </c>
      <c r="J123" s="70">
        <v>395</v>
      </c>
      <c r="K123" s="70">
        <v>395</v>
      </c>
      <c r="L123" s="70">
        <v>395</v>
      </c>
      <c r="M123" s="70">
        <v>395</v>
      </c>
      <c r="N123" s="70">
        <v>10750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25127.599999999999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0</v>
      </c>
      <c r="E125" s="73">
        <v>0</v>
      </c>
      <c r="F125" s="73">
        <v>0</v>
      </c>
      <c r="G125" s="73">
        <v>0</v>
      </c>
      <c r="H125" s="73">
        <v>50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190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190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40</v>
      </c>
      <c r="D129" s="74">
        <v>40</v>
      </c>
      <c r="E129" s="74">
        <v>40</v>
      </c>
      <c r="F129" s="74">
        <v>40</v>
      </c>
      <c r="G129" s="74">
        <v>40</v>
      </c>
      <c r="H129" s="74">
        <v>40</v>
      </c>
      <c r="I129" s="74">
        <v>40</v>
      </c>
      <c r="J129" s="74">
        <v>40</v>
      </c>
      <c r="K129" s="74">
        <v>40</v>
      </c>
      <c r="L129" s="74">
        <v>40</v>
      </c>
      <c r="M129" s="74">
        <v>40</v>
      </c>
      <c r="N129" s="74">
        <v>40</v>
      </c>
      <c r="O129" s="74">
        <v>40</v>
      </c>
      <c r="P129" s="74">
        <v>40</v>
      </c>
      <c r="Q129" s="74">
        <v>40</v>
      </c>
      <c r="R129" s="74">
        <v>40</v>
      </c>
      <c r="S129" s="74">
        <v>40</v>
      </c>
      <c r="T129" s="74">
        <v>40</v>
      </c>
      <c r="U129" s="74">
        <v>40</v>
      </c>
      <c r="V129" s="74">
        <v>40</v>
      </c>
      <c r="W129" s="74">
        <v>40</v>
      </c>
      <c r="X129" s="74">
        <v>40</v>
      </c>
      <c r="Y129" s="74">
        <v>40</v>
      </c>
      <c r="Z129" s="74">
        <v>40</v>
      </c>
      <c r="AA129" s="74">
        <v>40</v>
      </c>
      <c r="AB129" s="74">
        <v>40</v>
      </c>
      <c r="AC129" s="74">
        <v>40</v>
      </c>
      <c r="AD129" s="74">
        <v>40</v>
      </c>
      <c r="AE129" s="74">
        <v>40</v>
      </c>
      <c r="AF129" s="74">
        <v>40</v>
      </c>
      <c r="AG129" s="74">
        <v>40</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80</v>
      </c>
      <c r="D130" s="74">
        <v>80</v>
      </c>
      <c r="E130" s="74">
        <v>80</v>
      </c>
      <c r="F130" s="74">
        <v>80</v>
      </c>
      <c r="G130" s="74">
        <v>80</v>
      </c>
      <c r="H130" s="74">
        <v>80</v>
      </c>
      <c r="I130" s="74">
        <v>80</v>
      </c>
      <c r="J130" s="74">
        <v>80</v>
      </c>
      <c r="K130" s="74">
        <v>80</v>
      </c>
      <c r="L130" s="74">
        <v>80</v>
      </c>
      <c r="M130" s="74">
        <v>80</v>
      </c>
      <c r="N130" s="74">
        <v>80</v>
      </c>
      <c r="O130" s="74">
        <v>80</v>
      </c>
      <c r="P130" s="74">
        <v>80</v>
      </c>
      <c r="Q130" s="74">
        <v>80</v>
      </c>
      <c r="R130" s="74">
        <v>80</v>
      </c>
      <c r="S130" s="74">
        <v>80</v>
      </c>
      <c r="T130" s="74">
        <v>80</v>
      </c>
      <c r="U130" s="74">
        <v>80</v>
      </c>
      <c r="V130" s="74">
        <v>80</v>
      </c>
      <c r="W130" s="74">
        <v>80</v>
      </c>
      <c r="X130" s="74">
        <v>80</v>
      </c>
      <c r="Y130" s="74">
        <v>80</v>
      </c>
      <c r="Z130" s="74">
        <v>80</v>
      </c>
      <c r="AA130" s="74">
        <v>80</v>
      </c>
      <c r="AB130" s="74">
        <v>80</v>
      </c>
      <c r="AC130" s="74">
        <v>80</v>
      </c>
      <c r="AD130" s="74">
        <v>80</v>
      </c>
      <c r="AE130" s="74">
        <v>80</v>
      </c>
      <c r="AF130" s="74">
        <v>80</v>
      </c>
      <c r="AG130" s="74">
        <v>80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140</v>
      </c>
      <c r="D131" s="74">
        <v>140</v>
      </c>
      <c r="E131" s="74">
        <v>140</v>
      </c>
      <c r="F131" s="74">
        <v>140</v>
      </c>
      <c r="G131" s="74">
        <v>140</v>
      </c>
      <c r="H131" s="74">
        <v>140</v>
      </c>
      <c r="I131" s="74">
        <v>140</v>
      </c>
      <c r="J131" s="74">
        <v>140</v>
      </c>
      <c r="K131" s="74">
        <v>140</v>
      </c>
      <c r="L131" s="74">
        <v>140</v>
      </c>
      <c r="M131" s="74">
        <v>140</v>
      </c>
      <c r="N131" s="74">
        <v>140</v>
      </c>
      <c r="O131" s="74">
        <v>140</v>
      </c>
      <c r="P131" s="74">
        <v>140</v>
      </c>
      <c r="Q131" s="74">
        <v>140</v>
      </c>
      <c r="R131" s="74">
        <v>140</v>
      </c>
      <c r="S131" s="74">
        <v>140</v>
      </c>
      <c r="T131" s="74">
        <v>140</v>
      </c>
      <c r="U131" s="74">
        <v>140</v>
      </c>
      <c r="V131" s="74">
        <v>140</v>
      </c>
      <c r="W131" s="74">
        <v>140</v>
      </c>
      <c r="X131" s="74">
        <v>140</v>
      </c>
      <c r="Y131" s="74">
        <v>140</v>
      </c>
      <c r="Z131" s="74">
        <v>140</v>
      </c>
      <c r="AA131" s="74">
        <v>140</v>
      </c>
      <c r="AB131" s="74">
        <v>140</v>
      </c>
      <c r="AC131" s="74">
        <v>140</v>
      </c>
      <c r="AD131" s="74">
        <v>140</v>
      </c>
      <c r="AE131" s="74">
        <v>140</v>
      </c>
      <c r="AF131" s="74">
        <v>140</v>
      </c>
      <c r="AG131" s="74">
        <v>140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0</v>
      </c>
      <c r="E133" s="70">
        <v>0</v>
      </c>
      <c r="F133" s="70">
        <v>0</v>
      </c>
      <c r="G133" s="70">
        <v>0</v>
      </c>
      <c r="H133" s="70">
        <v>2000</v>
      </c>
      <c r="I133" s="70">
        <v>0</v>
      </c>
      <c r="J133" s="70">
        <v>0</v>
      </c>
      <c r="K133" s="70">
        <v>0</v>
      </c>
      <c r="L133" s="70">
        <v>0</v>
      </c>
      <c r="M133" s="70">
        <v>0</v>
      </c>
      <c r="N133" s="70">
        <v>26600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28600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-5030.1000000000004</v>
      </c>
      <c r="D134" s="70">
        <v>-1529.5</v>
      </c>
      <c r="E134" s="70">
        <v>-1330</v>
      </c>
      <c r="F134" s="70">
        <v>-395</v>
      </c>
      <c r="G134" s="70">
        <v>-395</v>
      </c>
      <c r="H134" s="70">
        <v>-1723</v>
      </c>
      <c r="I134" s="70">
        <v>-395</v>
      </c>
      <c r="J134" s="70">
        <v>-395</v>
      </c>
      <c r="K134" s="70">
        <v>-395</v>
      </c>
      <c r="L134" s="70">
        <v>-395</v>
      </c>
      <c r="M134" s="70">
        <v>-395</v>
      </c>
      <c r="N134" s="70">
        <v>15850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3472.4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35" sqref="B35:I39"/>
    </sheetView>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720000</v>
      </c>
      <c r="AY8" s="21" t="s">
        <v>4</v>
      </c>
      <c r="AZ8" s="89">
        <v>165000</v>
      </c>
    </row>
    <row r="9" spans="2:59" ht="14.45" customHeight="1" x14ac:dyDescent="0.2">
      <c r="B9" s="133"/>
      <c r="C9" s="133"/>
      <c r="D9" s="133"/>
      <c r="E9" s="133"/>
      <c r="F9" s="133"/>
      <c r="G9" s="133"/>
      <c r="H9" s="133"/>
      <c r="I9" s="133"/>
      <c r="J9" s="37"/>
      <c r="AP9" s="21" t="s">
        <v>8</v>
      </c>
      <c r="AQ9" s="89">
        <v>1188000</v>
      </c>
      <c r="AY9" s="21" t="s">
        <v>8</v>
      </c>
      <c r="AZ9" s="89">
        <v>1500000</v>
      </c>
    </row>
    <row r="10" spans="2:59" ht="14.45" customHeight="1" x14ac:dyDescent="0.2">
      <c r="B10" s="133"/>
      <c r="C10" s="133"/>
      <c r="D10" s="133"/>
      <c r="E10" s="133"/>
      <c r="F10" s="133"/>
      <c r="G10" s="133"/>
      <c r="H10" s="133"/>
      <c r="I10" s="133"/>
      <c r="J10" s="37"/>
      <c r="AP10" s="21" t="s">
        <v>9</v>
      </c>
      <c r="AQ10" s="89">
        <v>720000</v>
      </c>
      <c r="AY10" s="21" t="s">
        <v>9</v>
      </c>
      <c r="AZ10" s="89">
        <v>0</v>
      </c>
    </row>
    <row r="11" spans="2:59" ht="14.45" customHeight="1" x14ac:dyDescent="0.2">
      <c r="B11" s="76" t="s">
        <v>114</v>
      </c>
      <c r="C11" s="76"/>
      <c r="D11" s="76"/>
      <c r="E11" s="76"/>
      <c r="F11" s="76"/>
      <c r="G11" s="76"/>
      <c r="H11" s="76"/>
      <c r="I11" s="76"/>
      <c r="AP11" s="21" t="s">
        <v>7</v>
      </c>
      <c r="AQ11" s="89">
        <v>504000</v>
      </c>
      <c r="AY11" s="21" t="s">
        <v>7</v>
      </c>
      <c r="AZ11" s="89">
        <v>2676100</v>
      </c>
    </row>
    <row r="12" spans="2:59" ht="14.45" customHeight="1" x14ac:dyDescent="0.2">
      <c r="B12" s="76"/>
      <c r="C12" s="76"/>
      <c r="D12" s="76"/>
      <c r="E12" s="76"/>
      <c r="F12" s="76"/>
      <c r="G12" s="76"/>
      <c r="H12" s="76"/>
      <c r="I12" s="76"/>
      <c r="AP12" s="21" t="s">
        <v>3</v>
      </c>
      <c r="AQ12" s="89">
        <v>2028000</v>
      </c>
      <c r="AY12" s="21" t="s">
        <v>3</v>
      </c>
      <c r="AZ12" s="89">
        <v>913000</v>
      </c>
    </row>
    <row r="13" spans="2:59" ht="14.45" customHeight="1" x14ac:dyDescent="0.2">
      <c r="B13" s="76"/>
      <c r="C13" s="76"/>
      <c r="D13" s="76"/>
      <c r="E13" s="76"/>
      <c r="F13" s="76"/>
      <c r="G13" s="76"/>
      <c r="H13" s="76"/>
      <c r="I13" s="76"/>
      <c r="AP13" s="21" t="s">
        <v>6</v>
      </c>
      <c r="AQ13" s="89">
        <v>1638000</v>
      </c>
      <c r="AY13" s="21" t="s">
        <v>6</v>
      </c>
      <c r="AZ13" s="89">
        <v>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288000</v>
      </c>
      <c r="AY16" s="21" t="s">
        <v>5</v>
      </c>
      <c r="AZ16" s="89">
        <v>0</v>
      </c>
    </row>
    <row r="17" spans="42:59" ht="14.45" customHeight="1" x14ac:dyDescent="0.2">
      <c r="AP17" s="21" t="s">
        <v>60</v>
      </c>
      <c r="AQ17" s="89">
        <v>0</v>
      </c>
      <c r="AY17" s="21" t="s">
        <v>60</v>
      </c>
      <c r="AZ17" s="89">
        <v>1020000</v>
      </c>
    </row>
    <row r="18" spans="42:59" x14ac:dyDescent="0.2">
      <c r="AP18" s="21" t="s">
        <v>10</v>
      </c>
      <c r="AQ18" s="89">
        <v>0</v>
      </c>
      <c r="AY18" s="21" t="s">
        <v>10</v>
      </c>
      <c r="AZ18" s="89">
        <v>11700000</v>
      </c>
    </row>
    <row r="19" spans="42:59" x14ac:dyDescent="0.2">
      <c r="AP19" s="21" t="s">
        <v>76</v>
      </c>
      <c r="AQ19" s="89">
        <v>0</v>
      </c>
      <c r="AY19" s="21" t="s">
        <v>76</v>
      </c>
      <c r="AZ19" s="89">
        <v>67500</v>
      </c>
    </row>
    <row r="20" spans="42:59" ht="15" x14ac:dyDescent="0.25">
      <c r="AP20" s="77" t="s">
        <v>77</v>
      </c>
      <c r="AQ20" s="90">
        <v>7086000</v>
      </c>
      <c r="AY20" s="77" t="s">
        <v>77</v>
      </c>
      <c r="AZ20" s="90">
        <v>18041600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990000</v>
      </c>
      <c r="AY27" s="21" t="s">
        <v>4</v>
      </c>
      <c r="AZ27" s="89">
        <v>279832.5</v>
      </c>
    </row>
    <row r="28" spans="42:59" x14ac:dyDescent="0.2">
      <c r="AP28" s="21" t="s">
        <v>8</v>
      </c>
      <c r="AQ28" s="89">
        <v>1633500</v>
      </c>
      <c r="AY28" s="21" t="s">
        <v>8</v>
      </c>
      <c r="AZ28" s="89">
        <v>5381976</v>
      </c>
    </row>
    <row r="29" spans="42:59" ht="14.45" customHeight="1" x14ac:dyDescent="0.2">
      <c r="AP29" s="21" t="s">
        <v>9</v>
      </c>
      <c r="AQ29" s="89">
        <v>990000</v>
      </c>
      <c r="AY29" s="21" t="s">
        <v>9</v>
      </c>
      <c r="AZ29" s="89"/>
    </row>
    <row r="30" spans="42:59" x14ac:dyDescent="0.2">
      <c r="AP30" s="21" t="s">
        <v>7</v>
      </c>
      <c r="AQ30" s="89">
        <v>693000</v>
      </c>
      <c r="AY30" s="21" t="s">
        <v>7</v>
      </c>
      <c r="AZ30" s="89">
        <v>3822861</v>
      </c>
    </row>
    <row r="31" spans="42:59" x14ac:dyDescent="0.2">
      <c r="AP31" s="21" t="s">
        <v>3</v>
      </c>
      <c r="AQ31" s="89">
        <v>2788500</v>
      </c>
      <c r="AY31" s="21" t="s">
        <v>3</v>
      </c>
      <c r="AZ31" s="89">
        <v>1592881</v>
      </c>
    </row>
    <row r="32" spans="42:59" ht="14.45" customHeight="1" x14ac:dyDescent="0.2">
      <c r="AP32" s="21" t="s">
        <v>6</v>
      </c>
      <c r="AQ32" s="89">
        <v>2252250</v>
      </c>
      <c r="AY32" s="21" t="s">
        <v>6</v>
      </c>
      <c r="AZ32" s="89"/>
    </row>
    <row r="33" spans="2:56" ht="14.45" customHeight="1" x14ac:dyDescent="0.2">
      <c r="AP33" s="21" t="s">
        <v>5</v>
      </c>
      <c r="AQ33" s="89">
        <v>396000</v>
      </c>
      <c r="AY33" s="21" t="s">
        <v>5</v>
      </c>
      <c r="AZ33" s="89">
        <v>0</v>
      </c>
    </row>
    <row r="34" spans="2:56" x14ac:dyDescent="0.2">
      <c r="AP34" s="21" t="s">
        <v>60</v>
      </c>
      <c r="AQ34" s="89">
        <v>0</v>
      </c>
      <c r="AY34" s="21" t="s">
        <v>60</v>
      </c>
      <c r="AZ34" s="89">
        <v>1953858</v>
      </c>
    </row>
    <row r="35" spans="2:56" ht="14.45" customHeight="1" x14ac:dyDescent="0.2">
      <c r="B35" s="133" t="s">
        <v>143</v>
      </c>
      <c r="C35" s="133"/>
      <c r="D35" s="133"/>
      <c r="E35" s="133"/>
      <c r="F35" s="133"/>
      <c r="G35" s="133"/>
      <c r="H35" s="133"/>
      <c r="I35" s="133"/>
      <c r="AP35" s="21" t="s">
        <v>10</v>
      </c>
      <c r="AQ35" s="89">
        <v>0</v>
      </c>
      <c r="AY35" s="21" t="s">
        <v>10</v>
      </c>
      <c r="AZ35" s="89">
        <v>22411935</v>
      </c>
    </row>
    <row r="36" spans="2:56" ht="14.45" customHeight="1" x14ac:dyDescent="0.2">
      <c r="B36" s="133"/>
      <c r="C36" s="133"/>
      <c r="D36" s="133"/>
      <c r="E36" s="133"/>
      <c r="F36" s="133"/>
      <c r="G36" s="133"/>
      <c r="H36" s="133"/>
      <c r="I36" s="133"/>
      <c r="AP36" s="21" t="s">
        <v>76</v>
      </c>
      <c r="AQ36" s="89">
        <v>0</v>
      </c>
      <c r="AY36" s="21" t="s">
        <v>76</v>
      </c>
      <c r="AZ36" s="89">
        <v>129303</v>
      </c>
    </row>
    <row r="37" spans="2:56" ht="14.45" customHeight="1" x14ac:dyDescent="0.25">
      <c r="B37" s="133"/>
      <c r="C37" s="133"/>
      <c r="D37" s="133"/>
      <c r="E37" s="133"/>
      <c r="F37" s="133"/>
      <c r="G37" s="133"/>
      <c r="H37" s="133"/>
      <c r="I37" s="133"/>
      <c r="AP37" s="77" t="s">
        <v>77</v>
      </c>
      <c r="AQ37" s="90">
        <v>9743250</v>
      </c>
      <c r="AY37" s="77" t="s">
        <v>77</v>
      </c>
      <c r="AZ37" s="90">
        <v>35572646.5</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25127600</v>
      </c>
      <c r="AR41" s="110">
        <v>7086000</v>
      </c>
      <c r="AS41" s="110">
        <v>18041600</v>
      </c>
      <c r="AV41" s="21" t="s">
        <v>128</v>
      </c>
      <c r="AW41" s="91">
        <v>0.28200066858752926</v>
      </c>
      <c r="AX41" s="91">
        <v>0.71799933141247074</v>
      </c>
    </row>
    <row r="42" spans="2:56" ht="15" x14ac:dyDescent="0.2">
      <c r="B42" s="38"/>
      <c r="C42" s="38"/>
      <c r="D42" s="38"/>
      <c r="E42" s="38"/>
      <c r="F42" s="38"/>
      <c r="G42" s="38"/>
      <c r="H42" s="38"/>
      <c r="I42" s="38"/>
      <c r="AP42" s="21" t="s">
        <v>127</v>
      </c>
      <c r="AQ42" s="110">
        <v>45315896.5</v>
      </c>
      <c r="AR42" s="110">
        <v>9743250</v>
      </c>
      <c r="AS42" s="110">
        <v>35572646.5</v>
      </c>
      <c r="AV42" s="21" t="s">
        <v>127</v>
      </c>
      <c r="AW42" s="91">
        <v>0.21500733191938506</v>
      </c>
      <c r="AX42" s="91">
        <v>0.78499266808061496</v>
      </c>
    </row>
    <row r="43" spans="2:56" x14ac:dyDescent="0.2">
      <c r="BD43" s="92">
        <v>21343587900000</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3.4299219479255625E-3</v>
      </c>
    </row>
    <row r="54" spans="2:55" x14ac:dyDescent="0.2">
      <c r="BA54" s="21" t="s">
        <v>88</v>
      </c>
      <c r="BC54" s="94">
        <v>0.13819067479584204</v>
      </c>
    </row>
    <row r="55" spans="2:55" ht="15" thickBot="1" x14ac:dyDescent="0.25">
      <c r="BA55" s="21" t="s">
        <v>89</v>
      </c>
      <c r="BC55" s="94" t="s">
        <v>127</v>
      </c>
    </row>
    <row r="56" spans="2:55" ht="16.5" thickTop="1" thickBot="1" x14ac:dyDescent="0.3">
      <c r="BA56" s="95" t="s">
        <v>82</v>
      </c>
      <c r="BB56" s="95"/>
      <c r="BC56" s="93">
        <v>25127600</v>
      </c>
    </row>
    <row r="57" spans="2:55" ht="16.5" thickTop="1" thickBot="1" x14ac:dyDescent="0.3">
      <c r="BA57" s="96" t="s">
        <v>83</v>
      </c>
      <c r="BB57" s="96"/>
      <c r="BC57" s="97">
        <v>44015</v>
      </c>
    </row>
    <row r="58" spans="2:55" ht="16.5" thickTop="1" thickBot="1" x14ac:dyDescent="0.3">
      <c r="BA58" s="96" t="s">
        <v>84</v>
      </c>
      <c r="BB58" s="96"/>
      <c r="BC58" s="98">
        <v>1.8034311474235503</v>
      </c>
    </row>
    <row r="59" spans="2:55" ht="16.5" thickTop="1" thickBot="1" x14ac:dyDescent="0.3">
      <c r="BA59" s="95" t="s">
        <v>85</v>
      </c>
      <c r="BB59" s="95" t="s">
        <v>65</v>
      </c>
      <c r="BC59" s="93">
        <v>28600</v>
      </c>
    </row>
    <row r="60" spans="2:55" ht="16.5" thickTop="1" thickBot="1" x14ac:dyDescent="0.3">
      <c r="I60" s="62" t="s">
        <v>113</v>
      </c>
      <c r="BA60" s="96" t="s">
        <v>86</v>
      </c>
      <c r="BB60" s="96"/>
      <c r="BC60" s="98">
        <v>1.5899066433566433</v>
      </c>
    </row>
    <row r="61" spans="2:55" ht="16.5" thickTop="1" thickBot="1" x14ac:dyDescent="0.3">
      <c r="BA61" s="95" t="s">
        <v>85</v>
      </c>
      <c r="BB61" s="95" t="s">
        <v>65</v>
      </c>
      <c r="BC61" s="93">
        <v>45471.33</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720000</v>
      </c>
      <c r="J5" t="s">
        <v>4</v>
      </c>
      <c r="K5" s="1">
        <v>165000</v>
      </c>
      <c r="S5" s="136"/>
      <c r="T5" s="136"/>
      <c r="U5" s="136"/>
      <c r="V5" s="136"/>
      <c r="W5" s="136"/>
      <c r="X5" s="136"/>
      <c r="Y5" s="136"/>
      <c r="Z5" s="136"/>
    </row>
    <row r="6" spans="1:27" x14ac:dyDescent="0.25">
      <c r="A6" t="s">
        <v>8</v>
      </c>
      <c r="B6" s="1">
        <v>1188000</v>
      </c>
      <c r="J6" t="s">
        <v>8</v>
      </c>
      <c r="K6" s="1">
        <v>1500000</v>
      </c>
      <c r="S6" s="136"/>
      <c r="T6" s="136"/>
      <c r="U6" s="136"/>
      <c r="V6" s="136"/>
      <c r="W6" s="136"/>
      <c r="X6" s="136"/>
      <c r="Y6" s="136"/>
      <c r="Z6" s="136"/>
      <c r="AA6" s="18"/>
    </row>
    <row r="7" spans="1:27" x14ac:dyDescent="0.25">
      <c r="A7" t="s">
        <v>9</v>
      </c>
      <c r="B7" s="1">
        <v>720000</v>
      </c>
      <c r="J7" t="s">
        <v>9</v>
      </c>
      <c r="K7" s="1">
        <v>0</v>
      </c>
      <c r="S7" s="136"/>
      <c r="T7" s="136"/>
      <c r="U7" s="136"/>
      <c r="V7" s="136"/>
      <c r="W7" s="136"/>
      <c r="X7" s="136"/>
      <c r="Y7" s="136"/>
      <c r="Z7" s="136"/>
      <c r="AA7" s="18"/>
    </row>
    <row r="8" spans="1:27" x14ac:dyDescent="0.25">
      <c r="A8" t="s">
        <v>7</v>
      </c>
      <c r="B8" s="1">
        <v>504000</v>
      </c>
      <c r="J8" t="s">
        <v>7</v>
      </c>
      <c r="K8" s="1">
        <v>2676100</v>
      </c>
      <c r="S8" s="136"/>
      <c r="T8" s="136"/>
      <c r="U8" s="136"/>
      <c r="V8" s="136"/>
      <c r="W8" s="136"/>
      <c r="X8" s="136"/>
      <c r="Y8" s="136"/>
      <c r="Z8" s="136"/>
    </row>
    <row r="9" spans="1:27" x14ac:dyDescent="0.25">
      <c r="A9" t="s">
        <v>3</v>
      </c>
      <c r="B9" s="1">
        <v>2028000</v>
      </c>
      <c r="J9" t="s">
        <v>3</v>
      </c>
      <c r="K9" s="1">
        <v>913000</v>
      </c>
      <c r="S9" s="136"/>
      <c r="T9" s="136"/>
      <c r="U9" s="136"/>
      <c r="V9" s="136"/>
      <c r="W9" s="136"/>
      <c r="X9" s="136"/>
      <c r="Y9" s="136"/>
      <c r="Z9" s="136"/>
    </row>
    <row r="10" spans="1:27" x14ac:dyDescent="0.25">
      <c r="A10" t="s">
        <v>6</v>
      </c>
      <c r="B10" s="1">
        <v>1638000</v>
      </c>
      <c r="J10" t="s">
        <v>6</v>
      </c>
      <c r="K10" s="1">
        <v>0</v>
      </c>
      <c r="S10" s="136"/>
      <c r="T10" s="136"/>
      <c r="U10" s="136"/>
      <c r="V10" s="136"/>
      <c r="W10" s="136"/>
      <c r="X10" s="136"/>
      <c r="Y10" s="136"/>
      <c r="Z10" s="136"/>
    </row>
    <row r="11" spans="1:27" x14ac:dyDescent="0.25">
      <c r="A11" t="s">
        <v>5</v>
      </c>
      <c r="B11" s="1">
        <v>288000</v>
      </c>
      <c r="J11" t="s">
        <v>5</v>
      </c>
      <c r="K11" s="1">
        <v>0</v>
      </c>
      <c r="S11" s="136"/>
      <c r="T11" s="136"/>
      <c r="U11" s="136"/>
      <c r="V11" s="136"/>
      <c r="W11" s="136"/>
      <c r="X11" s="136"/>
      <c r="Y11" s="136"/>
      <c r="Z11" s="136"/>
    </row>
    <row r="12" spans="1:27" x14ac:dyDescent="0.25">
      <c r="A12" t="s">
        <v>60</v>
      </c>
      <c r="B12" s="1">
        <v>0</v>
      </c>
      <c r="J12" t="s">
        <v>60</v>
      </c>
      <c r="K12" s="1">
        <v>1020000</v>
      </c>
    </row>
    <row r="13" spans="1:27" x14ac:dyDescent="0.25">
      <c r="A13" t="s">
        <v>10</v>
      </c>
      <c r="B13" s="1">
        <v>0</v>
      </c>
      <c r="J13" t="s">
        <v>10</v>
      </c>
      <c r="K13" s="1">
        <v>11700000</v>
      </c>
    </row>
    <row r="14" spans="1:27" x14ac:dyDescent="0.25">
      <c r="A14" t="s">
        <v>76</v>
      </c>
      <c r="B14" s="1">
        <v>0</v>
      </c>
      <c r="J14" t="s">
        <v>76</v>
      </c>
      <c r="K14" s="1">
        <v>67500</v>
      </c>
    </row>
    <row r="15" spans="1:27" x14ac:dyDescent="0.25">
      <c r="A15" s="12" t="s">
        <v>77</v>
      </c>
      <c r="B15" s="13">
        <v>7086000</v>
      </c>
      <c r="J15" s="12" t="s">
        <v>77</v>
      </c>
      <c r="K15" s="13">
        <v>18041600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990000</v>
      </c>
      <c r="J22" t="s">
        <v>4</v>
      </c>
      <c r="K22" s="1">
        <v>279832.5</v>
      </c>
      <c r="S22" s="136"/>
      <c r="T22" s="136"/>
      <c r="U22" s="136"/>
      <c r="V22" s="136"/>
      <c r="W22" s="136"/>
      <c r="X22" s="136"/>
      <c r="Y22" s="136"/>
      <c r="Z22" s="136"/>
    </row>
    <row r="23" spans="1:26" x14ac:dyDescent="0.25">
      <c r="A23" t="s">
        <v>8</v>
      </c>
      <c r="B23" s="1">
        <v>1633500</v>
      </c>
      <c r="J23" t="s">
        <v>8</v>
      </c>
      <c r="K23" s="1">
        <v>5381976</v>
      </c>
      <c r="S23" s="136"/>
      <c r="T23" s="136"/>
      <c r="U23" s="136"/>
      <c r="V23" s="136"/>
      <c r="W23" s="136"/>
      <c r="X23" s="136"/>
      <c r="Y23" s="136"/>
      <c r="Z23" s="136"/>
    </row>
    <row r="24" spans="1:26" ht="14.45" customHeight="1" x14ac:dyDescent="0.25">
      <c r="A24" t="s">
        <v>9</v>
      </c>
      <c r="B24" s="1">
        <v>990000</v>
      </c>
      <c r="J24" t="s">
        <v>9</v>
      </c>
      <c r="K24" s="1">
        <v>0</v>
      </c>
      <c r="S24" s="136"/>
      <c r="T24" s="136"/>
      <c r="U24" s="136"/>
      <c r="V24" s="136"/>
      <c r="W24" s="136"/>
      <c r="X24" s="136"/>
      <c r="Y24" s="136"/>
      <c r="Z24" s="136"/>
    </row>
    <row r="25" spans="1:26" x14ac:dyDescent="0.25">
      <c r="A25" t="s">
        <v>7</v>
      </c>
      <c r="B25" s="1">
        <v>693000</v>
      </c>
      <c r="J25" t="s">
        <v>7</v>
      </c>
      <c r="K25" s="1">
        <v>3822861</v>
      </c>
      <c r="S25" s="136"/>
      <c r="T25" s="136"/>
      <c r="U25" s="136"/>
      <c r="V25" s="136"/>
      <c r="W25" s="136"/>
      <c r="X25" s="136"/>
      <c r="Y25" s="136"/>
      <c r="Z25" s="136"/>
    </row>
    <row r="26" spans="1:26" ht="14.45" customHeight="1" x14ac:dyDescent="0.25">
      <c r="A26" t="s">
        <v>3</v>
      </c>
      <c r="B26" s="1">
        <v>2788500</v>
      </c>
      <c r="J26" t="s">
        <v>3</v>
      </c>
      <c r="K26" s="1">
        <v>1592881</v>
      </c>
      <c r="S26" s="136"/>
      <c r="T26" s="136"/>
      <c r="U26" s="136"/>
      <c r="V26" s="136"/>
      <c r="W26" s="136"/>
      <c r="X26" s="136"/>
      <c r="Y26" s="136"/>
      <c r="Z26" s="136"/>
    </row>
    <row r="27" spans="1:26" x14ac:dyDescent="0.25">
      <c r="A27" t="s">
        <v>6</v>
      </c>
      <c r="B27" s="1">
        <v>2252250</v>
      </c>
      <c r="J27" t="s">
        <v>6</v>
      </c>
      <c r="K27" s="1">
        <v>0</v>
      </c>
      <c r="S27" s="136"/>
      <c r="T27" s="136"/>
      <c r="U27" s="136"/>
      <c r="V27" s="136"/>
      <c r="W27" s="136"/>
      <c r="X27" s="136"/>
      <c r="Y27" s="136"/>
      <c r="Z27" s="136"/>
    </row>
    <row r="28" spans="1:26" x14ac:dyDescent="0.25">
      <c r="A28" t="s">
        <v>5</v>
      </c>
      <c r="B28" s="1">
        <v>396000</v>
      </c>
      <c r="J28" t="s">
        <v>5</v>
      </c>
      <c r="K28" s="1">
        <v>0</v>
      </c>
      <c r="S28" s="136"/>
      <c r="T28" s="136"/>
      <c r="U28" s="136"/>
      <c r="V28" s="136"/>
      <c r="W28" s="136"/>
      <c r="X28" s="136"/>
      <c r="Y28" s="136"/>
      <c r="Z28" s="136"/>
    </row>
    <row r="29" spans="1:26" x14ac:dyDescent="0.25">
      <c r="A29" t="s">
        <v>60</v>
      </c>
      <c r="B29" s="1">
        <v>0</v>
      </c>
      <c r="J29" t="s">
        <v>60</v>
      </c>
      <c r="K29" s="1">
        <v>1953858</v>
      </c>
    </row>
    <row r="30" spans="1:26" x14ac:dyDescent="0.25">
      <c r="A30" t="s">
        <v>10</v>
      </c>
      <c r="B30" s="1">
        <v>0</v>
      </c>
      <c r="J30" t="s">
        <v>10</v>
      </c>
      <c r="K30" s="1">
        <v>22411935</v>
      </c>
    </row>
    <row r="31" spans="1:26" x14ac:dyDescent="0.25">
      <c r="A31" t="s">
        <v>76</v>
      </c>
      <c r="B31" s="1">
        <v>0</v>
      </c>
      <c r="J31" t="s">
        <v>76</v>
      </c>
      <c r="K31" s="1">
        <v>129303</v>
      </c>
    </row>
    <row r="32" spans="1:26" x14ac:dyDescent="0.25">
      <c r="A32" s="12" t="s">
        <v>77</v>
      </c>
      <c r="B32" s="13">
        <v>9743250</v>
      </c>
      <c r="J32" s="12" t="s">
        <v>77</v>
      </c>
      <c r="K32" s="13">
        <v>35572646.5</v>
      </c>
    </row>
    <row r="35" spans="1:15" x14ac:dyDescent="0.25">
      <c r="B35" t="s">
        <v>79</v>
      </c>
      <c r="C35" t="s">
        <v>80</v>
      </c>
      <c r="D35" t="s">
        <v>24</v>
      </c>
      <c r="H35" t="s">
        <v>80</v>
      </c>
      <c r="I35" t="s">
        <v>24</v>
      </c>
    </row>
    <row r="36" spans="1:15" x14ac:dyDescent="0.25">
      <c r="A36" t="s">
        <v>128</v>
      </c>
      <c r="B36" s="14">
        <v>25127600</v>
      </c>
      <c r="C36" s="14">
        <v>7086000</v>
      </c>
      <c r="D36" s="14">
        <v>18041600</v>
      </c>
      <c r="G36" t="s">
        <v>128</v>
      </c>
      <c r="H36" s="15">
        <v>0.28200066858752926</v>
      </c>
      <c r="I36" s="15">
        <v>0.71799933141247074</v>
      </c>
    </row>
    <row r="37" spans="1:15" x14ac:dyDescent="0.25">
      <c r="A37" t="s">
        <v>127</v>
      </c>
      <c r="B37" s="14">
        <v>45315896.5</v>
      </c>
      <c r="C37" s="14">
        <v>9743250</v>
      </c>
      <c r="D37" s="14">
        <v>35572646.5</v>
      </c>
      <c r="G37" t="s">
        <v>127</v>
      </c>
      <c r="H37" s="15">
        <v>0.21500733191938506</v>
      </c>
      <c r="I37" s="15">
        <v>0.78499266808061496</v>
      </c>
    </row>
    <row r="38" spans="1:15" x14ac:dyDescent="0.25">
      <c r="O38" s="17">
        <v>21343587900000</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188816.25</v>
      </c>
      <c r="J11" s="19"/>
      <c r="K11" s="19"/>
    </row>
    <row r="12" spans="2:57" ht="14.45" customHeight="1" thickBot="1" x14ac:dyDescent="0.25">
      <c r="B12" s="19"/>
      <c r="C12" s="19"/>
      <c r="D12" s="19"/>
      <c r="E12" s="19"/>
      <c r="F12" s="19"/>
      <c r="G12" s="44" t="s">
        <v>93</v>
      </c>
      <c r="H12" s="45" t="s">
        <v>94</v>
      </c>
      <c r="I12" s="46">
        <v>3292380</v>
      </c>
      <c r="J12" s="19"/>
      <c r="K12" s="19"/>
    </row>
    <row r="13" spans="2:57" ht="14.45" customHeight="1" thickBot="1" x14ac:dyDescent="0.25">
      <c r="B13" s="19"/>
      <c r="C13" s="19"/>
      <c r="D13" s="19"/>
      <c r="E13" s="19"/>
      <c r="F13" s="19"/>
      <c r="G13" s="44" t="s">
        <v>95</v>
      </c>
      <c r="H13" s="45" t="s">
        <v>94</v>
      </c>
      <c r="I13" s="46">
        <v>4515861</v>
      </c>
      <c r="J13" s="19"/>
      <c r="K13" s="19"/>
    </row>
    <row r="14" spans="2:57" ht="14.45" customHeight="1" thickBot="1" x14ac:dyDescent="0.25">
      <c r="B14" s="19"/>
      <c r="C14" s="19"/>
      <c r="D14" s="19"/>
      <c r="E14" s="19"/>
      <c r="F14" s="19"/>
      <c r="G14" s="44" t="s">
        <v>96</v>
      </c>
      <c r="H14" s="45" t="s">
        <v>97</v>
      </c>
      <c r="I14" s="47">
        <v>0.24</v>
      </c>
      <c r="J14" s="19"/>
      <c r="K14" s="19"/>
    </row>
    <row r="15" spans="2:57" ht="14.45" customHeight="1" thickBot="1" x14ac:dyDescent="0.25">
      <c r="B15" s="19"/>
      <c r="C15" s="19"/>
      <c r="D15" s="19"/>
      <c r="E15" s="19"/>
      <c r="F15" s="19"/>
      <c r="G15" s="44" t="s">
        <v>98</v>
      </c>
      <c r="H15" s="45" t="s">
        <v>67</v>
      </c>
      <c r="I15" s="48">
        <v>0.34299219479255627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50" t="s">
        <v>152</v>
      </c>
      <c r="C19" s="151"/>
      <c r="D19" s="151"/>
      <c r="E19" s="151"/>
      <c r="F19" s="151"/>
      <c r="G19" s="151"/>
      <c r="H19" s="151"/>
      <c r="I19" s="151"/>
      <c r="J19" s="151"/>
      <c r="K19" s="151"/>
      <c r="L19" s="151"/>
      <c r="M19" s="151"/>
      <c r="N19" s="151"/>
      <c r="O19" s="152"/>
    </row>
    <row r="20" spans="2:46" ht="14.45" customHeight="1" x14ac:dyDescent="0.2">
      <c r="B20" s="153"/>
      <c r="C20" s="133"/>
      <c r="D20" s="133"/>
      <c r="E20" s="133"/>
      <c r="F20" s="133"/>
      <c r="G20" s="133"/>
      <c r="H20" s="133"/>
      <c r="I20" s="133"/>
      <c r="J20" s="133"/>
      <c r="K20" s="133"/>
      <c r="L20" s="133"/>
      <c r="M20" s="133"/>
      <c r="N20" s="133"/>
      <c r="O20" s="154"/>
    </row>
    <row r="21" spans="2:46" ht="14.45" customHeight="1" x14ac:dyDescent="0.2">
      <c r="B21" s="155" t="s">
        <v>81</v>
      </c>
      <c r="C21" s="156"/>
      <c r="D21" s="156"/>
      <c r="E21" s="156"/>
      <c r="F21" s="156"/>
      <c r="G21" s="156"/>
      <c r="H21" s="156"/>
      <c r="I21" s="156"/>
      <c r="J21" s="156"/>
      <c r="K21" s="156"/>
      <c r="L21" s="156"/>
      <c r="M21" s="156"/>
      <c r="N21" s="156"/>
      <c r="O21" s="157"/>
    </row>
    <row r="22" spans="2:46" ht="15.95" customHeight="1" x14ac:dyDescent="0.2">
      <c r="B22" s="155"/>
      <c r="C22" s="156"/>
      <c r="D22" s="156"/>
      <c r="E22" s="156"/>
      <c r="F22" s="156"/>
      <c r="G22" s="156"/>
      <c r="H22" s="156"/>
      <c r="I22" s="156"/>
      <c r="J22" s="156"/>
      <c r="K22" s="156"/>
      <c r="L22" s="156"/>
      <c r="M22" s="156"/>
      <c r="N22" s="156"/>
      <c r="O22" s="157"/>
    </row>
    <row r="23" spans="2:46" ht="18.600000000000001" customHeight="1" x14ac:dyDescent="0.2">
      <c r="B23" s="158"/>
      <c r="C23" s="159"/>
      <c r="D23" s="159"/>
      <c r="E23" s="159"/>
      <c r="F23" s="159"/>
      <c r="G23" s="159"/>
      <c r="H23" s="159"/>
      <c r="I23" s="159"/>
      <c r="J23" s="159"/>
      <c r="K23" s="159"/>
      <c r="L23" s="159"/>
      <c r="M23" s="159"/>
      <c r="N23" s="159"/>
      <c r="O23" s="160"/>
    </row>
    <row r="24" spans="2:46" x14ac:dyDescent="0.2">
      <c r="B24" s="161" t="s">
        <v>133</v>
      </c>
      <c r="C24" s="144" t="s">
        <v>153</v>
      </c>
      <c r="D24" s="144"/>
      <c r="E24" s="144"/>
      <c r="F24" s="144"/>
      <c r="G24" s="144"/>
      <c r="H24" s="144"/>
      <c r="I24" s="144"/>
      <c r="J24" s="144"/>
      <c r="K24" s="144"/>
      <c r="L24" s="144"/>
      <c r="M24" s="144"/>
      <c r="N24" s="144"/>
      <c r="O24" s="145"/>
    </row>
    <row r="25" spans="2:46" x14ac:dyDescent="0.2">
      <c r="B25" s="137"/>
      <c r="C25" s="146"/>
      <c r="D25" s="146"/>
      <c r="E25" s="146"/>
      <c r="F25" s="146"/>
      <c r="G25" s="146"/>
      <c r="H25" s="146"/>
      <c r="I25" s="146"/>
      <c r="J25" s="146"/>
      <c r="K25" s="146"/>
      <c r="L25" s="146"/>
      <c r="M25" s="146"/>
      <c r="N25" s="146"/>
      <c r="O25" s="147"/>
      <c r="AP25" s="21" t="s">
        <v>66</v>
      </c>
      <c r="AR25" s="99">
        <v>188816.25</v>
      </c>
      <c r="AS25" s="21" t="s">
        <v>65</v>
      </c>
    </row>
    <row r="26" spans="2:46" x14ac:dyDescent="0.2">
      <c r="B26" s="137" t="s">
        <v>133</v>
      </c>
      <c r="C26" s="146" t="s">
        <v>154</v>
      </c>
      <c r="D26" s="146"/>
      <c r="E26" s="146"/>
      <c r="F26" s="146"/>
      <c r="G26" s="146"/>
      <c r="H26" s="146"/>
      <c r="I26" s="146"/>
      <c r="J26" s="146"/>
      <c r="K26" s="146"/>
      <c r="L26" s="146"/>
      <c r="M26" s="146"/>
      <c r="N26" s="146"/>
      <c r="O26" s="147"/>
      <c r="AP26" s="21" t="s">
        <v>64</v>
      </c>
      <c r="AR26" s="73">
        <v>239.1796325288924</v>
      </c>
      <c r="AS26" s="21" t="s">
        <v>63</v>
      </c>
    </row>
    <row r="27" spans="2:46" x14ac:dyDescent="0.2">
      <c r="B27" s="137"/>
      <c r="C27" s="146"/>
      <c r="D27" s="146"/>
      <c r="E27" s="146"/>
      <c r="F27" s="146"/>
      <c r="G27" s="146"/>
      <c r="H27" s="146"/>
      <c r="I27" s="146"/>
      <c r="J27" s="146"/>
      <c r="K27" s="146"/>
      <c r="L27" s="146"/>
      <c r="M27" s="146"/>
      <c r="N27" s="146"/>
      <c r="O27" s="147"/>
    </row>
    <row r="28" spans="2:46" x14ac:dyDescent="0.2">
      <c r="B28" s="137" t="s">
        <v>133</v>
      </c>
      <c r="C28" s="146" t="s">
        <v>155</v>
      </c>
      <c r="D28" s="146"/>
      <c r="E28" s="146"/>
      <c r="F28" s="146"/>
      <c r="G28" s="146"/>
      <c r="H28" s="146"/>
      <c r="I28" s="146"/>
      <c r="J28" s="146"/>
      <c r="K28" s="146"/>
      <c r="L28" s="146"/>
      <c r="M28" s="146"/>
      <c r="N28" s="146"/>
      <c r="O28" s="147"/>
    </row>
    <row r="29" spans="2:46" x14ac:dyDescent="0.2">
      <c r="B29" s="138"/>
      <c r="C29" s="148"/>
      <c r="D29" s="148"/>
      <c r="E29" s="148"/>
      <c r="F29" s="148"/>
      <c r="G29" s="148"/>
      <c r="H29" s="148"/>
      <c r="I29" s="148"/>
      <c r="J29" s="148"/>
      <c r="K29" s="148"/>
      <c r="L29" s="148"/>
      <c r="M29" s="148"/>
      <c r="N29" s="148"/>
      <c r="O29" s="149"/>
    </row>
    <row r="30" spans="2:46" ht="14.45" customHeight="1" x14ac:dyDescent="0.2">
      <c r="B30" s="19"/>
      <c r="C30" s="19"/>
      <c r="D30" s="19"/>
      <c r="E30" s="19"/>
      <c r="F30" s="19"/>
      <c r="G30" s="19"/>
      <c r="H30" s="19"/>
      <c r="I30" s="19"/>
      <c r="J30" s="19"/>
      <c r="K30" s="19"/>
      <c r="AR30" s="100">
        <v>189.463875</v>
      </c>
      <c r="AT30" s="101">
        <v>240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30.7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40" t="s">
        <v>108</v>
      </c>
      <c r="F39" s="141"/>
      <c r="G39" s="141"/>
      <c r="H39" s="141"/>
      <c r="I39" s="141"/>
      <c r="J39" s="141"/>
      <c r="K39" s="141"/>
      <c r="L39" s="141"/>
      <c r="M39" s="141"/>
      <c r="N39" s="141"/>
      <c r="O39" s="142"/>
      <c r="AT39" s="21" t="s">
        <v>11</v>
      </c>
      <c r="AU39" s="102">
        <v>45471.33</v>
      </c>
      <c r="AV39" s="103">
        <v>189.46</v>
      </c>
      <c r="AW39" s="104">
        <v>1.5899066433566433</v>
      </c>
    </row>
    <row r="40" spans="2:49" ht="14.45" customHeight="1" x14ac:dyDescent="0.2">
      <c r="B40" s="19"/>
      <c r="C40" s="49"/>
      <c r="D40" s="53" t="s">
        <v>109</v>
      </c>
      <c r="E40" s="163">
        <v>142097.90625</v>
      </c>
      <c r="F40" s="163">
        <v>151571.1</v>
      </c>
      <c r="G40" s="163">
        <v>161044.29375000001</v>
      </c>
      <c r="H40" s="163">
        <v>170517.48750000002</v>
      </c>
      <c r="I40" s="163">
        <v>179990.68124999999</v>
      </c>
      <c r="J40" s="164">
        <v>189463.875</v>
      </c>
      <c r="K40" s="163">
        <v>198937.06875000001</v>
      </c>
      <c r="L40" s="163">
        <v>208410.26249999998</v>
      </c>
      <c r="M40" s="163">
        <v>217883.45624999999</v>
      </c>
      <c r="N40" s="163">
        <v>227356.65</v>
      </c>
      <c r="O40" s="163">
        <v>236829.84375</v>
      </c>
      <c r="AT40" s="21" t="s">
        <v>62</v>
      </c>
      <c r="AU40" s="102">
        <v>45315.9</v>
      </c>
      <c r="AV40" s="103">
        <v>188.82</v>
      </c>
      <c r="AW40" s="104">
        <v>1.803431286712619</v>
      </c>
    </row>
    <row r="41" spans="2:49" x14ac:dyDescent="0.2">
      <c r="B41" s="19"/>
      <c r="C41" s="54">
        <v>-0.2</v>
      </c>
      <c r="D41" s="55">
        <v>139.536</v>
      </c>
      <c r="E41" s="56">
        <v>-1.2854759825793334</v>
      </c>
      <c r="F41" s="56">
        <v>-1.1426337336681249</v>
      </c>
      <c r="G41" s="56">
        <v>-1.0165964552170588</v>
      </c>
      <c r="H41" s="56">
        <v>-0.90456331881611096</v>
      </c>
      <c r="I41" s="56">
        <v>-0.80432314414157891</v>
      </c>
      <c r="J41" s="56">
        <v>-0.71410698693449992</v>
      </c>
      <c r="K41" s="56">
        <v>-0.63248284469952376</v>
      </c>
      <c r="L41" s="56">
        <v>-0.55827907903136365</v>
      </c>
      <c r="M41" s="56">
        <v>-0.49052781472565216</v>
      </c>
      <c r="N41" s="56">
        <v>-0.4284224891120833</v>
      </c>
      <c r="O41" s="56">
        <v>-0.37128558954759977</v>
      </c>
      <c r="AT41" s="21" t="s">
        <v>61</v>
      </c>
      <c r="AU41" s="102">
        <v>155.43</v>
      </c>
      <c r="AV41" s="103"/>
      <c r="AW41" s="104">
        <v>3.4299219479255625E-3</v>
      </c>
    </row>
    <row r="42" spans="2:49" x14ac:dyDescent="0.2">
      <c r="B42" s="19"/>
      <c r="C42" s="54">
        <v>-0.15</v>
      </c>
      <c r="D42" s="55">
        <v>174.42</v>
      </c>
      <c r="E42" s="56">
        <v>-0.82838078606346677</v>
      </c>
      <c r="F42" s="56">
        <v>-0.71410698693450014</v>
      </c>
      <c r="G42" s="56">
        <v>-0.61327716417364708</v>
      </c>
      <c r="H42" s="56">
        <v>-0.52365065505288877</v>
      </c>
      <c r="I42" s="56">
        <v>-0.44345851531326336</v>
      </c>
      <c r="J42" s="56">
        <v>-0.37128558954760005</v>
      </c>
      <c r="K42" s="56">
        <v>-0.30598627575961918</v>
      </c>
      <c r="L42" s="56">
        <v>-0.24662326322509107</v>
      </c>
      <c r="M42" s="56">
        <v>-0.19242225178052194</v>
      </c>
      <c r="N42" s="56">
        <v>-0.14273799128966669</v>
      </c>
      <c r="O42" s="56">
        <v>-9.7028471638080052E-2</v>
      </c>
    </row>
    <row r="43" spans="2:49" x14ac:dyDescent="0.2">
      <c r="B43" s="19"/>
      <c r="C43" s="54">
        <v>-0.1</v>
      </c>
      <c r="D43" s="55">
        <v>205.2</v>
      </c>
      <c r="E43" s="56">
        <v>-0.55412366815394676</v>
      </c>
      <c r="F43" s="56">
        <v>-0.45699093889432502</v>
      </c>
      <c r="G43" s="56">
        <v>-0.37128558954760005</v>
      </c>
      <c r="H43" s="56">
        <v>-0.29510305679495541</v>
      </c>
      <c r="I43" s="56">
        <v>-0.22693973801627385</v>
      </c>
      <c r="J43" s="56">
        <v>-0.16559275111545996</v>
      </c>
      <c r="K43" s="56">
        <v>-0.1100883343956762</v>
      </c>
      <c r="L43" s="56">
        <v>-5.9629773741327309E-2</v>
      </c>
      <c r="M43" s="56">
        <v>-1.3558914013443541E-2</v>
      </c>
      <c r="N43" s="56">
        <v>2.8672707403783245E-2</v>
      </c>
      <c r="O43" s="56">
        <v>6.7525799107632026E-2</v>
      </c>
      <c r="AU43" s="21">
        <v>54626</v>
      </c>
    </row>
    <row r="44" spans="2:49" x14ac:dyDescent="0.2">
      <c r="B44" s="19"/>
      <c r="C44" s="54">
        <v>-0.05</v>
      </c>
      <c r="D44" s="55">
        <v>228</v>
      </c>
      <c r="E44" s="56">
        <v>-0.39871130133855209</v>
      </c>
      <c r="F44" s="56">
        <v>-0.31129184500489243</v>
      </c>
      <c r="G44" s="56">
        <v>-0.23415703059283996</v>
      </c>
      <c r="H44" s="56">
        <v>-0.16559275111545996</v>
      </c>
      <c r="I44" s="56">
        <v>-0.10424576421464628</v>
      </c>
      <c r="J44" s="56">
        <v>-4.9033476003913966E-2</v>
      </c>
      <c r="K44" s="56">
        <v>9.2049904389146313E-4</v>
      </c>
      <c r="L44" s="56">
        <v>4.6333203632805339E-2</v>
      </c>
      <c r="M44" s="56">
        <v>8.7796977387900904E-2</v>
      </c>
      <c r="N44" s="56">
        <v>0.12580543666340502</v>
      </c>
      <c r="O44" s="56">
        <v>0.16077321919686882</v>
      </c>
      <c r="AU44" s="21">
        <v>71362.383999999991</v>
      </c>
    </row>
    <row r="45" spans="2:49" x14ac:dyDescent="0.2">
      <c r="B45" s="19"/>
      <c r="C45" s="51" t="s">
        <v>107</v>
      </c>
      <c r="D45" s="57">
        <v>240</v>
      </c>
      <c r="E45" s="56">
        <v>-0.32877573627162449</v>
      </c>
      <c r="F45" s="56">
        <v>-0.24572725275464791</v>
      </c>
      <c r="G45" s="56">
        <v>-0.17244917906319801</v>
      </c>
      <c r="H45" s="56">
        <v>-0.10731311355968698</v>
      </c>
      <c r="I45" s="56">
        <v>-4.9033476003913966E-2</v>
      </c>
      <c r="J45" s="56">
        <v>3.4181977962817515E-3</v>
      </c>
      <c r="K45" s="56">
        <v>5.0874474091696924E-2</v>
      </c>
      <c r="L45" s="56">
        <v>9.4016543451165127E-2</v>
      </c>
      <c r="M45" s="56">
        <v>0.13340712851850578</v>
      </c>
      <c r="N45" s="56">
        <v>0.16951516483023474</v>
      </c>
      <c r="O45" s="56">
        <v>0.20273455823702546</v>
      </c>
    </row>
    <row r="46" spans="2:49" ht="14.45" customHeight="1" x14ac:dyDescent="0.2">
      <c r="B46" s="19"/>
      <c r="C46" s="54">
        <v>0.05</v>
      </c>
      <c r="D46" s="55">
        <v>252</v>
      </c>
      <c r="E46" s="56">
        <v>-0.26550070121107078</v>
      </c>
      <c r="F46" s="56">
        <v>-0.1864069073853788</v>
      </c>
      <c r="G46" s="56">
        <v>-0.11661826577447414</v>
      </c>
      <c r="H46" s="56">
        <v>-5.4583917675892206E-2</v>
      </c>
      <c r="I46" s="56">
        <v>9.2049904389146313E-4</v>
      </c>
      <c r="J46" s="56">
        <v>5.0874474091696924E-2</v>
      </c>
      <c r="K46" s="56">
        <v>9.607092770637804E-2</v>
      </c>
      <c r="L46" s="56">
        <v>0.13715861281063349</v>
      </c>
      <c r="M46" s="56">
        <v>0.17467345573191032</v>
      </c>
      <c r="N46" s="56">
        <v>0.20906206174308076</v>
      </c>
      <c r="O46" s="56">
        <v>0.24069957927335753</v>
      </c>
    </row>
    <row r="47" spans="2:49" x14ac:dyDescent="0.2">
      <c r="B47" s="19"/>
      <c r="C47" s="54">
        <v>0.1</v>
      </c>
      <c r="D47" s="55">
        <v>277.2</v>
      </c>
      <c r="E47" s="56">
        <v>-0.15045518291915538</v>
      </c>
      <c r="F47" s="56">
        <v>-7.8551733986708103E-2</v>
      </c>
      <c r="G47" s="56">
        <v>-1.5107514340431078E-2</v>
      </c>
      <c r="H47" s="56">
        <v>4.1287347567370562E-2</v>
      </c>
      <c r="I47" s="56">
        <v>9.1745908221719408E-2</v>
      </c>
      <c r="J47" s="56">
        <v>0.13715861281063349</v>
      </c>
      <c r="K47" s="56">
        <v>0.17824629791488908</v>
      </c>
      <c r="L47" s="56">
        <v>0.21559873891875772</v>
      </c>
      <c r="M47" s="56">
        <v>0.24970314157446385</v>
      </c>
      <c r="N47" s="56">
        <v>0.28096551067552789</v>
      </c>
      <c r="O47" s="56">
        <v>0.3097268902485068</v>
      </c>
    </row>
    <row r="48" spans="2:49" x14ac:dyDescent="0.2">
      <c r="B48" s="19"/>
      <c r="C48" s="54">
        <v>0.15</v>
      </c>
      <c r="D48" s="55">
        <v>318.77999999999997</v>
      </c>
      <c r="E48" s="56">
        <v>-3.9581123404820322E-4</v>
      </c>
      <c r="F48" s="56">
        <v>6.2128926968079895E-2</v>
      </c>
      <c r="G48" s="56">
        <v>0.11729781361701631</v>
      </c>
      <c r="H48" s="56">
        <v>0.16633682397162658</v>
      </c>
      <c r="I48" s="56">
        <v>0.21021383323627776</v>
      </c>
      <c r="J48" s="56">
        <v>0.24970314157446385</v>
      </c>
      <c r="K48" s="56">
        <v>0.28543156340425135</v>
      </c>
      <c r="L48" s="56">
        <v>0.31791194688587615</v>
      </c>
      <c r="M48" s="56">
        <v>0.34756794919518597</v>
      </c>
      <c r="N48" s="56">
        <v>0.37475261797871989</v>
      </c>
      <c r="O48" s="56">
        <v>0.39976251325957113</v>
      </c>
    </row>
    <row r="49" spans="2:45" ht="15" thickBot="1" x14ac:dyDescent="0.25">
      <c r="B49" s="19"/>
      <c r="C49" s="54">
        <v>0.2</v>
      </c>
      <c r="D49" s="58">
        <v>382.53599999999994</v>
      </c>
      <c r="E49" s="56">
        <v>0.16633682397162647</v>
      </c>
      <c r="F49" s="56">
        <v>0.21844077247339985</v>
      </c>
      <c r="G49" s="56">
        <v>0.26441484468084697</v>
      </c>
      <c r="H49" s="56">
        <v>0.30528068664302216</v>
      </c>
      <c r="I49" s="56">
        <v>0.34184486103023143</v>
      </c>
      <c r="J49" s="56">
        <v>0.37475261797871989</v>
      </c>
      <c r="K49" s="56">
        <v>0.40452630283687613</v>
      </c>
      <c r="L49" s="56">
        <v>0.43159328907156347</v>
      </c>
      <c r="M49" s="56">
        <v>0.45630662432932162</v>
      </c>
      <c r="N49" s="56">
        <v>0.47896051498226655</v>
      </c>
      <c r="O49" s="56">
        <v>0.4998020943829759</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240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104698.33</v>
      </c>
      <c r="BA66" s="21" t="s">
        <v>65</v>
      </c>
    </row>
    <row r="67" spans="2:55" x14ac:dyDescent="0.2">
      <c r="B67" s="19"/>
      <c r="C67" s="19"/>
      <c r="D67" s="19"/>
      <c r="E67" s="19"/>
      <c r="F67" s="19"/>
      <c r="G67" s="19"/>
      <c r="H67" s="19"/>
      <c r="I67" s="19"/>
      <c r="J67" s="19"/>
      <c r="K67" s="19"/>
      <c r="AS67" s="21" t="s">
        <v>11</v>
      </c>
      <c r="AT67" s="102">
        <v>28600</v>
      </c>
      <c r="AU67" s="103">
        <v>119.17</v>
      </c>
      <c r="AV67" s="104">
        <v>1</v>
      </c>
      <c r="AX67" s="21" t="s">
        <v>64</v>
      </c>
      <c r="AZ67" s="73">
        <v>210.86097902097899</v>
      </c>
      <c r="BA67" s="21" t="s">
        <v>63</v>
      </c>
    </row>
    <row r="68" spans="2:55" x14ac:dyDescent="0.2">
      <c r="B68" s="19"/>
      <c r="C68" s="19"/>
      <c r="D68" s="19"/>
      <c r="E68" s="19"/>
      <c r="F68" s="19"/>
      <c r="G68" s="19"/>
      <c r="H68" s="19"/>
      <c r="I68" s="19"/>
      <c r="J68" s="19"/>
      <c r="K68" s="19"/>
      <c r="AS68" s="21" t="s">
        <v>62</v>
      </c>
      <c r="AT68" s="102">
        <v>25127.599999999999</v>
      </c>
      <c r="AU68" s="103">
        <v>104.7</v>
      </c>
      <c r="AV68" s="104">
        <v>0.87858741258741258</v>
      </c>
    </row>
    <row r="69" spans="2:55" x14ac:dyDescent="0.2">
      <c r="B69" s="19"/>
      <c r="C69" s="19"/>
      <c r="D69" s="19"/>
      <c r="E69" s="19"/>
      <c r="F69" s="19"/>
      <c r="G69" s="19"/>
      <c r="H69" s="19"/>
      <c r="I69" s="19"/>
      <c r="J69" s="19"/>
      <c r="K69" s="19"/>
      <c r="AS69" s="21" t="s">
        <v>61</v>
      </c>
      <c r="AT69" s="102">
        <v>3472.4</v>
      </c>
      <c r="AU69" s="103"/>
      <c r="AV69" s="104">
        <v>0.13819067479584204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3" t="s">
        <v>157</v>
      </c>
      <c r="AS71" s="143"/>
      <c r="AT71" s="143"/>
      <c r="AU71" s="143"/>
      <c r="AV71" s="143"/>
      <c r="AW71" s="143"/>
      <c r="AX71" s="143"/>
      <c r="AY71" s="143"/>
      <c r="AZ71" s="143"/>
      <c r="BA71" s="143"/>
      <c r="BB71" s="143"/>
      <c r="BC71" s="143"/>
    </row>
    <row r="72" spans="2:55" x14ac:dyDescent="0.2">
      <c r="B72" s="19"/>
      <c r="C72" s="19"/>
      <c r="D72" s="19"/>
      <c r="E72" s="19"/>
      <c r="F72" s="19"/>
      <c r="G72" s="19"/>
      <c r="H72" s="19"/>
      <c r="I72" s="19"/>
      <c r="J72" s="19"/>
      <c r="K72" s="19"/>
      <c r="AR72" s="143"/>
      <c r="AS72" s="143"/>
      <c r="AT72" s="143"/>
      <c r="AU72" s="143"/>
      <c r="AV72" s="143"/>
      <c r="AW72" s="143"/>
      <c r="AX72" s="143"/>
      <c r="AY72" s="143"/>
      <c r="AZ72" s="143"/>
      <c r="BA72" s="143"/>
      <c r="BB72" s="143"/>
      <c r="BC72" s="143"/>
    </row>
    <row r="73" spans="2:55" x14ac:dyDescent="0.2">
      <c r="B73" s="19"/>
      <c r="C73" s="19"/>
      <c r="D73" s="19"/>
      <c r="E73" s="19"/>
      <c r="F73" s="19"/>
      <c r="G73" s="19"/>
      <c r="H73" s="19"/>
      <c r="I73" s="19"/>
      <c r="J73" s="19"/>
      <c r="K73" s="19"/>
      <c r="AR73" s="143" t="s">
        <v>81</v>
      </c>
      <c r="AS73" s="143"/>
      <c r="AT73" s="143"/>
      <c r="AU73" s="143"/>
      <c r="AV73" s="143"/>
      <c r="AW73" s="143"/>
      <c r="AX73" s="143"/>
      <c r="AY73" s="143"/>
      <c r="AZ73" s="143"/>
      <c r="BA73" s="143"/>
      <c r="BB73" s="143"/>
      <c r="BC73" s="143"/>
    </row>
    <row r="74" spans="2:55" x14ac:dyDescent="0.2">
      <c r="B74" s="19"/>
      <c r="C74" s="19"/>
      <c r="D74" s="19"/>
      <c r="E74" s="19"/>
      <c r="F74" s="19"/>
      <c r="G74" s="19"/>
      <c r="H74" s="19"/>
      <c r="I74" s="19"/>
      <c r="J74" s="19"/>
      <c r="K74" s="19"/>
      <c r="AR74" s="143"/>
      <c r="AS74" s="143"/>
      <c r="AT74" s="143"/>
      <c r="AU74" s="143"/>
      <c r="AV74" s="143"/>
      <c r="AW74" s="143"/>
      <c r="AX74" s="143"/>
      <c r="AY74" s="143"/>
      <c r="AZ74" s="143"/>
      <c r="BA74" s="143"/>
      <c r="BB74" s="143"/>
      <c r="BC74" s="143"/>
    </row>
    <row r="75" spans="2:55" x14ac:dyDescent="0.2">
      <c r="B75" s="19"/>
      <c r="C75" s="19"/>
      <c r="D75" s="19"/>
      <c r="E75" s="19"/>
      <c r="F75" s="19"/>
      <c r="G75" s="19"/>
      <c r="H75" s="19"/>
      <c r="I75" s="19"/>
      <c r="J75" s="19"/>
      <c r="K75" s="19"/>
      <c r="AR75" s="143"/>
      <c r="AS75" s="143"/>
      <c r="AT75" s="143"/>
      <c r="AU75" s="143"/>
      <c r="AV75" s="143"/>
      <c r="AW75" s="143"/>
      <c r="AX75" s="143"/>
      <c r="AY75" s="143"/>
      <c r="AZ75" s="143"/>
      <c r="BA75" s="143"/>
      <c r="BB75" s="143"/>
      <c r="BC75" s="143"/>
    </row>
    <row r="76" spans="2:55" x14ac:dyDescent="0.2">
      <c r="B76" s="19"/>
      <c r="C76" s="19"/>
      <c r="D76" s="19"/>
      <c r="E76" s="19"/>
      <c r="F76" s="19"/>
      <c r="G76" s="19"/>
      <c r="H76" s="19"/>
      <c r="I76" s="19"/>
      <c r="J76" s="19"/>
      <c r="K76" s="19"/>
      <c r="AR76" s="105" t="s">
        <v>133</v>
      </c>
      <c r="AS76" s="143" t="s">
        <v>158</v>
      </c>
      <c r="AT76" s="143"/>
      <c r="AU76" s="143"/>
      <c r="AV76" s="143"/>
      <c r="AW76" s="143"/>
      <c r="AX76" s="143"/>
      <c r="AY76" s="143"/>
      <c r="AZ76" s="143"/>
      <c r="BA76" s="143"/>
      <c r="BB76" s="143"/>
      <c r="BC76" s="143"/>
    </row>
    <row r="77" spans="2:55" x14ac:dyDescent="0.2">
      <c r="B77" s="19"/>
      <c r="C77" s="19"/>
      <c r="D77" s="19"/>
      <c r="E77" s="19"/>
      <c r="F77" s="19"/>
      <c r="G77" s="19"/>
      <c r="H77" s="19"/>
      <c r="I77" s="19"/>
      <c r="J77" s="19"/>
      <c r="K77" s="19"/>
      <c r="AS77" s="143"/>
      <c r="AT77" s="143"/>
      <c r="AU77" s="143"/>
      <c r="AV77" s="143"/>
      <c r="AW77" s="143"/>
      <c r="AX77" s="143"/>
      <c r="AY77" s="143"/>
      <c r="AZ77" s="143"/>
      <c r="BA77" s="143"/>
      <c r="BB77" s="143"/>
      <c r="BC77" s="143"/>
    </row>
    <row r="78" spans="2:55" x14ac:dyDescent="0.2">
      <c r="B78" s="19"/>
      <c r="C78" s="19"/>
      <c r="D78" s="19"/>
      <c r="E78" s="19"/>
      <c r="F78" s="19"/>
      <c r="G78" s="19"/>
      <c r="H78" s="19"/>
      <c r="I78" s="19"/>
      <c r="J78" s="19"/>
      <c r="K78" s="19"/>
      <c r="AR78" s="105" t="s">
        <v>133</v>
      </c>
      <c r="AS78" s="143" t="s">
        <v>159</v>
      </c>
      <c r="AT78" s="143"/>
      <c r="AU78" s="143"/>
      <c r="AV78" s="143"/>
      <c r="AW78" s="143"/>
      <c r="AX78" s="143"/>
      <c r="AY78" s="143"/>
      <c r="AZ78" s="143"/>
      <c r="BA78" s="143"/>
      <c r="BB78" s="143"/>
      <c r="BC78" s="143"/>
    </row>
    <row r="79" spans="2:55" x14ac:dyDescent="0.2">
      <c r="B79" s="19"/>
      <c r="C79" s="19"/>
      <c r="D79" s="19"/>
      <c r="E79" s="19"/>
      <c r="F79" s="19"/>
      <c r="G79" s="19"/>
      <c r="H79" s="19"/>
      <c r="I79" s="19"/>
      <c r="J79" s="19"/>
      <c r="K79" s="19"/>
      <c r="AS79" s="143"/>
      <c r="AT79" s="143"/>
      <c r="AU79" s="143"/>
      <c r="AV79" s="143"/>
      <c r="AW79" s="143"/>
      <c r="AX79" s="143"/>
      <c r="AY79" s="143"/>
      <c r="AZ79" s="143"/>
      <c r="BA79" s="143"/>
      <c r="BB79" s="143"/>
      <c r="BC79" s="143"/>
    </row>
    <row r="80" spans="2:55" x14ac:dyDescent="0.2">
      <c r="B80" s="19"/>
      <c r="C80" s="19"/>
      <c r="D80" s="19"/>
      <c r="E80" s="19"/>
      <c r="F80" s="19"/>
      <c r="G80" s="19"/>
      <c r="H80" s="19"/>
      <c r="I80" s="19"/>
      <c r="J80" s="19"/>
      <c r="K80" s="19"/>
      <c r="AR80" s="105" t="s">
        <v>133</v>
      </c>
      <c r="AS80" s="143" t="s">
        <v>160</v>
      </c>
      <c r="AT80" s="143"/>
      <c r="AU80" s="143"/>
      <c r="AV80" s="143"/>
      <c r="AW80" s="143"/>
      <c r="AX80" s="143"/>
      <c r="AY80" s="143"/>
      <c r="AZ80" s="143"/>
      <c r="BA80" s="143"/>
      <c r="BB80" s="143"/>
      <c r="BC80" s="143"/>
    </row>
    <row r="81" spans="2:56" x14ac:dyDescent="0.2">
      <c r="B81" s="19"/>
      <c r="C81" s="19"/>
      <c r="D81" s="19"/>
      <c r="E81" s="19"/>
      <c r="F81" s="19"/>
      <c r="G81" s="19"/>
      <c r="H81" s="19"/>
      <c r="I81" s="19"/>
      <c r="J81" s="19"/>
      <c r="K81" s="19"/>
      <c r="AS81" s="143"/>
      <c r="AT81" s="143"/>
      <c r="AU81" s="143"/>
      <c r="AV81" s="143"/>
      <c r="AW81" s="143"/>
      <c r="AX81" s="143"/>
      <c r="AY81" s="143"/>
      <c r="AZ81" s="143"/>
      <c r="BA81" s="143"/>
      <c r="BB81" s="143"/>
      <c r="BC81" s="143"/>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119.16666666666667</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9" t="s">
        <v>73</v>
      </c>
      <c r="AU85" s="139"/>
      <c r="AV85" s="139"/>
      <c r="AW85" s="139"/>
      <c r="AX85" s="139"/>
      <c r="AY85" s="139"/>
      <c r="AZ85" s="139"/>
      <c r="BA85" s="139"/>
      <c r="BB85" s="139"/>
      <c r="BC85" s="139"/>
      <c r="BD85" s="139"/>
    </row>
    <row r="86" spans="2:56" x14ac:dyDescent="0.2">
      <c r="B86" s="19"/>
      <c r="C86" s="19"/>
      <c r="D86" s="19"/>
      <c r="E86" s="19"/>
      <c r="F86" s="19"/>
      <c r="G86" s="19"/>
      <c r="H86" s="19"/>
      <c r="I86" s="19"/>
      <c r="J86" s="19"/>
      <c r="K86" s="19"/>
      <c r="AS86" s="63" t="s">
        <v>72</v>
      </c>
      <c r="AT86" s="107">
        <v>89.375</v>
      </c>
      <c r="AU86" s="107">
        <v>95.333333333333343</v>
      </c>
      <c r="AV86" s="107">
        <v>101.29166666666667</v>
      </c>
      <c r="AW86" s="107">
        <v>107.25</v>
      </c>
      <c r="AX86" s="107">
        <v>113.20833333333334</v>
      </c>
      <c r="AY86" s="108">
        <v>119.16666666666667</v>
      </c>
      <c r="AZ86" s="107">
        <v>125.125</v>
      </c>
      <c r="BA86" s="107">
        <v>131.08333333333334</v>
      </c>
      <c r="BB86" s="107">
        <v>137.04166666666669</v>
      </c>
      <c r="BC86" s="107">
        <v>143</v>
      </c>
      <c r="BD86" s="107">
        <v>148.95833333333334</v>
      </c>
    </row>
    <row r="87" spans="2:56" x14ac:dyDescent="0.2">
      <c r="B87" s="19"/>
      <c r="C87" s="19"/>
      <c r="D87" s="19"/>
      <c r="E87" s="19"/>
      <c r="F87" s="19"/>
      <c r="G87" s="19"/>
      <c r="H87" s="19"/>
      <c r="I87" s="19"/>
      <c r="J87" s="19"/>
      <c r="K87" s="19"/>
      <c r="AR87" s="21">
        <v>-0.2</v>
      </c>
      <c r="AS87" s="107">
        <v>139.536</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174.42</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205.2</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228</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240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252</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277.2</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318.77999999999997</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382.53599999999994</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2024-05-16T19:46:35Z</dcterms:modified>
</cp:coreProperties>
</file>