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26A2BDD5-1E73-4119-A13E-95862CFF3EEE}"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<sst xmlns="http://schemas.openxmlformats.org/spreadsheetml/2006/main" count="350" uniqueCount="161">
  <si>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</si>
  <si>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Maracuya Amarillo Huila La Plata publicada en la página web, y consta de las siguientes partes:</t>
  </si>
  <si>
    <t>Flujo de Caja</t>
  </si>
  <si>
    <t>- Flujo anualizado de los ingresos (precio y rendimiento) y los costos de producción para una hectárea de
Maracuya Amarillo Huila La Plata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</si>
  <si>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</si>
  <si>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Maracuya Amarillo Huila La Plata.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</si>
  <si>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</si>
  <si>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</si>
  <si>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</si>
  <si>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</si>
  <si>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</si>
  <si>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</si>
  <si>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</si>
  <si>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</si>
  <si>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Maracuya Amarillo Huila La Plata. La participación se encuentra actualizada al 2023 Q4.</t>
  </si>
  <si>
    <t>Flujo de Caja Anual</t>
  </si>
  <si>
    <t>MARACUYA AMARILLO HUILA LA PLATA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</si>
  <si>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</si>
  <si>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</si>
  <si>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</si>
  <si>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</si>
  <si>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</si>
  <si>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</si>
  <si>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</si>
  <si>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</si>
  <si>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</si>
  <si>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</si>
  <si>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</si>
  <si>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</si>
  <si>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</si>
  <si>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</si>
  <si>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</si>
  <si>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</si>
  <si>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</si>
  <si>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</si>
  <si>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</si>
  <si>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</si>
  <si>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</si>
  <si>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</si>
  <si>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</si>
  <si>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</si>
  <si>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</si>
  <si>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</si>
  <si>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</si>
  <si>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</si>
  <si>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</si>
  <si>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</si>
  <si>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</si>
  <si>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</si>
  <si>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</si>
  <si>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</si>
  <si>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</si>
  <si>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</si>
  <si>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</si>
  <si>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</si>
  <si>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</si>
  <si>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</si>
  <si>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</si>
  <si>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</si>
  <si>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</si>
  <si>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</si>
  <si>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</si>
  <si>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</si>
  <si>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</si>
  <si>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</si>
  <si>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</si>
  <si>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</si>
  <si>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Maracuya Amarillo Huila La Plata, en lo que respecta a la mano de obra incluye actividades como la preparación del terreno, la siembra, el trazado y el ahoyado, entre otras, y ascienden a un total de $1,7 millones de pesos (equivalente a 28 jornales). En cuanto a los insumos, se incluyen los gastos relacionados con el material vegetal y las enmiendas, que en conjunto ascienden a  $0,9 millones.</t>
  </si>
  <si>
    <t>*** Los costos de sostenimiento del año 1 comprenden tanto los gastos relacionados con la mano de obra como aquellos asociados con los insumos necesarios desde el momento de la siembra de las plantas hasta finalizar el año 1. Para el caso de Maracuya Amarillo Huila La Plata, en lo que respecta a la mano de obra incluye actividades como la fertilización, riego, control de malezas, plagas y enfermedades, entre otras, y ascienden a un total de $13,0 millones de pesos (equivalente a 215 jornales). En cuanto a los insumos, se incluyen los fertilizantes, plaguicidas, transportes, entre otras, que en conjunto ascienden a  $31,9 millones.</t>
  </si>
  <si>
    <t>Otra información</t>
  </si>
  <si>
    <t>Material de propagacion: Colino/Plántula // Distancia de siembra: 5 x 2 // Densidad de siembra - Plantas/Ha.: 1.000 // Duracion del ciclo: 3 años // Productividad/Ha/Ciclo: 89.000 kg // Inicio de Produccion desde la siembra: año 1  // Duracion de la etapa productiva: 3 años // Productividad promedio en etapa productiva  // Cultivo asociado: NA // Productividad promedio etapa productiva: 29.667 kg // % Rendimiento 1ra. Calidad: 80 // % Rendimiento 2da. Calidad: 20 // Precio de venta ponderado por calidad: $2.708 // Valor Jornal: $60.278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</si>
  <si>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</si>
  <si>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</si>
  <si>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</si>
  <si>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</si>
  <si>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</si>
  <si>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</si>
  <si>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</si>
  <si>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</si>
  <si>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</si>
  <si>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</si>
  <si>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</si>
  <si>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$165,9 millones, en comparación con los costos del marco original que ascienden a $70,3 millones, (mes de publicación del marco: septiembre - 2018).
La rentabilidad actualizada (2023 Q4) subió frente a la rentabilidad de la primera AgroGuía, pasando del 30,7% al 31,2%. Mientras que el crecimiento de los costos fue del 235,9%, el crecimiento de los ingresos fue del 237,5%.</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</si>
  <si>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</si>
  <si>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</si>
  <si>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</si>
  <si>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</si>
  <si>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</si>
  <si>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</si>
  <si>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</si>
  <si>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</si>
  <si>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</si>
  <si>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</si>
  <si>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</si>
  <si>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</si>
  <si>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</si>
  <si>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</si>
  <si>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</si>
  <si>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otros, que representan el 29% y el 25% del costo total, respectivamente. En cuanto a los costos de insumos, se destaca la participación de fertilización seguido de control fitosanitario, que representan el 71% y el 13%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</si>
  <si>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</si>
  <si>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</si>
  <si>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</si>
  <si>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</si>
  <si>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</si>
  <si>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</si>
  <si>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</si>
  <si>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</si>
  <si>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</si>
  <si>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</si>
  <si>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</si>
  <si>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</si>
  <si>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</si>
  <si>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</si>
  <si>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Huila</t>
  </si>
  <si>
    <t>A continuación, se presenta la desagregación de los costos de mano de obra e insumos según las diferentes actividades vinculadas a la producción de MARACUYA AMARILLO HUILA LA PLATA</t>
  </si>
  <si>
    <t>En cuanto a los costos de mano de obra, se destaca la participación de cosecha y beneficio segido por otros que representan el 29% y el 25% del costo total, respectivamente. En cuanto a los costos de insumos, se destaca la participación de fertilización segido por control fitosanitario que representan el 41% y el 36% del costo total, respectivamente.</t>
  </si>
  <si>
    <t>En cuanto a los costos de mano de obra, se destaca la participación de cosecha y beneficio segido por otros que representan el 29% y el 25% del costo total, respectivamente. En cuanto a los costos de insumos, se destaca la participación de fertilización segido por control fitosanitario que representan el 71% y el 13% del costo total, respectivamente.</t>
  </si>
  <si>
    <t>En cuanto a los costos de mano de obra, se destaca la participación de cosecha y beneficio segido por otros que representan el 29% y el 25% del costo total, respectivamente.</t>
  </si>
  <si>
    <t>En cuanto a los costos de insumos, se destaca la participación de fertilización segido por control fitosanitario que representan el 71% y el 13% del costo total, respectivamente.</t>
  </si>
  <si>
    <t>En cuanto a los costos de insumos, se destaca la participación de fertilización segido por control fitosanitario que representan el 41% y el 36% del costo total, respectivamente.</t>
  </si>
  <si>
    <t>En cuanto a los costos de mano de obra, se destaca la participación de cosecha y beneficio segido por otros que representan el 29% y el 25% del costo total, respectivamente.En cuanto a los costos de insumos, se destaca la participación de fertilización segido por control fitosanitario que representan el 41% y el 36%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</si>
  <si>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</si>
  <si>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</si>
  <si>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</si>
  <si>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</si>
  <si>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</si>
  <si>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</si>
  <si>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</si>
  <si>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</si>
  <si>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</si>
  <si>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</si>
  <si>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</si>
  <si>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</si>
  <si>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</si>
  <si>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</si>
  <si>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MARACUYA AMARILLO HUILA LA PLATA,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</si>
  <si>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</si>
  <si>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$ 2.708/kg y con un rendimiento por hectárea de 89.000 kg por ciclo; el margen de utilidad obtenido en la producción de maracuyá es del 31%.</t>
  </si>
  <si>
    <t>PRECIO MINIMO</t>
  </si>
  <si>
    <t>El precio mínimo ponderado para cubrir los costos de producción, con un rendimiento de 89.000 kg para todo el ciclo de producción, es COP $ 1.864/kg.</t>
  </si>
  <si>
    <t>RENDIMIENTO MINIMO</t>
  </si>
  <si>
    <t>KG</t>
  </si>
  <si>
    <t>El rendimiento mínimo por ha/ciclo para cubrir los costos de producción, con un precio ponderado de COP $ 2.708, es de 61.271 kg/ha para todo el ciclo.</t>
  </si>
  <si>
    <t>El siguiente cuadro presenta diferentes escenarios de rentabilidad para el sistema productivo de MARACUYA AMARILLO HUILA LA PLATA,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</si>
  <si>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</si>
  <si>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</si>
  <si>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</si>
  <si>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</si>
  <si>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</si>
  <si>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</si>
  <si>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</si>
  <si>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</si>
  <si>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</si>
  <si>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</si>
  <si>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MARACUYA AMARILLO HUILA LA PLATA, frente a diferentes escenarios de variación de precios de venta en finca y rendimientos probables (t/ha)</t>
  </si>
  <si>
    <t>Con un precio ponderado de COP $$ 1.140/kg y con un rendimiento por hectárea de 89.000 kg por ciclo; el margen de utilidad obtenido en la producción de maracuyá es del 31%.</t>
  </si>
  <si>
    <t>El precio mínimo ponderado para cubrir los costos de producción, con un rendimiento de 89.000 kg para todo el ciclo de producción, es COP $ 790/kg.</t>
  </si>
  <si>
    <t>El rendimiento mínimo por ha/ciclo para cubrir los costos de producción, con un precio ponderado de COP $ 1.140, es de 61.697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</si>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</sst>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70335000</c:v>
                </c:pt>
                <c:pt idx="1">
                  <c:v>165897512.86411887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38970000</c:v>
                </c:pt>
                <c:pt idx="1">
                  <c:v>67124080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31365000</c:v>
                </c:pt>
                <c:pt idx="1">
                  <c:v>98773432.864118889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0.55406269993602042</c:v>
                </c:pt>
                <c:pt idx="1">
                  <c:v>0.4046117319129377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0.44593730006397952</c:v>
                </c:pt>
                <c:pt idx="1">
                  <c:v>0.59538826808706236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133404</c:v>
                </c:pt>
                <c:pt idx="1">
                  <c:v>12616446</c:v>
                </c:pt>
                <c:pt idx="3">
                  <c:v>69829900</c:v>
                </c:pt>
                <c:pt idx="4">
                  <c:v>902783.86411889631</c:v>
                </c:pt>
                <c:pt idx="5">
                  <c:v>60920</c:v>
                </c:pt>
                <c:pt idx="6">
                  <c:v>0</c:v>
                </c:pt>
                <c:pt idx="7">
                  <c:v>6527134</c:v>
                </c:pt>
                <c:pt idx="8">
                  <c:v>0</c:v>
                </c:pt>
                <c:pt idx="9">
                  <c:v>8702845</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6931970</c:v>
                </c:pt>
                <c:pt idx="1">
                  <c:v>10126704</c:v>
                </c:pt>
                <c:pt idx="2">
                  <c:v>19237514</c:v>
                </c:pt>
                <c:pt idx="3">
                  <c:v>6148356</c:v>
                </c:pt>
                <c:pt idx="4">
                  <c:v>1713618</c:v>
                </c:pt>
                <c:pt idx="5">
                  <c:v>16576450</c:v>
                </c:pt>
                <c:pt idx="6">
                  <c:v>0</c:v>
                </c:pt>
                <c:pt idx="7">
                  <c:v>3616680</c:v>
                </c:pt>
                <c:pt idx="8">
                  <c:v>0</c:v>
                </c:pt>
                <c:pt idx="9">
                  <c:v>2772788</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0.55406269993602042</c:v>
                </c:pt>
                <c:pt idx="1">
                  <c:v>0.4046117319129377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0.44593730006397952</c:v>
                </c:pt>
                <c:pt idx="1">
                  <c:v>0.59538826808706236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4025000</c:v>
                </c:pt>
                <c:pt idx="1">
                  <c:v>5880000</c:v>
                </c:pt>
                <c:pt idx="2">
                  <c:v>11165000</c:v>
                </c:pt>
                <c:pt idx="3">
                  <c:v>3570000</c:v>
                </c:pt>
                <c:pt idx="4">
                  <c:v>995000</c:v>
                </c:pt>
                <c:pt idx="5">
                  <c:v>9625000</c:v>
                </c:pt>
                <c:pt idx="6">
                  <c:v>0</c:v>
                </c:pt>
                <c:pt idx="7">
                  <c:v>2100000</c:v>
                </c:pt>
                <c:pt idx="8">
                  <c:v>0</c:v>
                </c:pt>
                <c:pt idx="9">
                  <c:v>1610000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60000</c:v>
                </c:pt>
                <c:pt idx="1">
                  <c:v>11140000</c:v>
                </c:pt>
                <c:pt idx="2">
                  <c:v>0</c:v>
                </c:pt>
                <c:pt idx="3">
                  <c:v>12705000</c:v>
                </c:pt>
                <c:pt idx="4">
                  <c:v>432000</c:v>
                </c:pt>
                <c:pt idx="5">
                  <c:v>28000</c:v>
                </c:pt>
                <c:pt idx="6">
                  <c:v>0</c:v>
                </c:pt>
                <c:pt idx="7">
                  <c:v>3000000</c:v>
                </c:pt>
                <c:pt idx="8">
                  <c:v>0</c:v>
                </c:pt>
                <c:pt idx="9">
                  <c:v>4000000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6931970</c:v>
                </c:pt>
                <c:pt idx="1">
                  <c:v>10126704</c:v>
                </c:pt>
                <c:pt idx="2">
                  <c:v>19237514</c:v>
                </c:pt>
                <c:pt idx="3">
                  <c:v>6148356</c:v>
                </c:pt>
                <c:pt idx="4">
                  <c:v>1713618</c:v>
                </c:pt>
                <c:pt idx="5">
                  <c:v>16576450</c:v>
                </c:pt>
                <c:pt idx="6">
                  <c:v>0</c:v>
                </c:pt>
                <c:pt idx="7">
                  <c:v>3616680</c:v>
                </c:pt>
                <c:pt idx="8">
                  <c:v>0</c:v>
                </c:pt>
                <c:pt idx="9">
                  <c:v>2772788</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133404</c:v>
                </c:pt>
                <c:pt idx="1">
                  <c:v>12616446</c:v>
                </c:pt>
                <c:pt idx="2">
                  <c:v>0</c:v>
                </c:pt>
                <c:pt idx="3">
                  <c:v>69829900</c:v>
                </c:pt>
                <c:pt idx="4">
                  <c:v>902783.86411889631</c:v>
                </c:pt>
                <c:pt idx="5">
                  <c:v>60920</c:v>
                </c:pt>
                <c:pt idx="6">
                  <c:v>0</c:v>
                </c:pt>
                <c:pt idx="7">
                  <c:v>6527134</c:v>
                </c:pt>
                <c:pt idx="8">
                  <c:v>0</c:v>
                </c:pt>
                <c:pt idx="9">
                  <c:v>8702845</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70335000</c:v>
                </c:pt>
                <c:pt idx="1">
                  <c:v>165897512.86411887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38970000</c:v>
                </c:pt>
                <c:pt idx="1">
                  <c:v>67124080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31365000</c:v>
                </c:pt>
                <c:pt idx="1">
                  <c:v>98773432.864118889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1713.62</v>
      </c>
      <c r="C7" s="22">
        <v>12960.32</v>
      </c>
      <c r="D7" s="22">
        <v>28938.62</v>
      </c>
      <c r="E7" s="22">
        <v>23511.53</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67124.08</v>
      </c>
      <c r="AH7" s="23">
        <v>0.40461173191293764</v>
      </c>
    </row>
    <row r="8" spans="1:34">
      <c r="A8" s="5" t="s">
        <v>52</v>
      </c>
      <c r="B8" s="22">
        <v>902.78</v>
      </c>
      <c r="C8" s="22">
        <v>31870.74</v>
      </c>
      <c r="D8" s="22">
        <v>33398.589999999997</v>
      </c>
      <c r="E8" s="22">
        <v>32601.32</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98773.43</v>
      </c>
      <c r="AH8" s="23">
        <v>0.59538826808706224</v>
      </c>
    </row>
    <row r="9" spans="1:34">
      <c r="A9" s="9" t="s">
        <v>53</v>
      </c>
      <c r="B9" s="22">
        <v>2616.4</v>
      </c>
      <c r="C9" s="22">
        <v>44831.06</v>
      </c>
      <c r="D9" s="22">
        <v>62337.2</v>
      </c>
      <c r="E9" s="22">
        <v>56112.85</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165897.51</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4000</v>
      </c>
      <c r="D11" s="24">
        <v>40800</v>
      </c>
      <c r="E11" s="24">
        <v>26400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71200</v>
      </c>
      <c r="AH11" s="27"/>
    </row>
    <row r="12" spans="1:34">
      <c r="A12" s="5" t="s">
        <v>56</v>
      </c>
      <c r="B12" s="24"/>
      <c r="C12" s="24">
        <v>1000</v>
      </c>
      <c r="D12" s="24">
        <v>10200</v>
      </c>
      <c r="E12" s="24">
        <v>6600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17800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2850</v>
      </c>
      <c r="D15" s="113">
        <v>2850</v>
      </c>
      <c r="E15" s="113">
        <v>2850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2850</v>
      </c>
      <c r="AH15" s="27"/>
    </row>
    <row r="16" spans="1:34">
      <c r="A16" s="5" t="s">
        <v>60</v>
      </c>
      <c r="B16" s="113">
        <v>0</v>
      </c>
      <c r="C16" s="113">
        <v>2138</v>
      </c>
      <c r="D16" s="113">
        <v>2138</v>
      </c>
      <c r="E16" s="113">
        <v>2138</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2138</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13538</v>
      </c>
      <c r="D19" s="22">
        <v>138087.6</v>
      </c>
      <c r="E19" s="22">
        <v>89350.8</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240976.4</v>
      </c>
      <c r="AH19" s="27"/>
    </row>
    <row r="20" spans="1:34">
      <c r="A20" s="3" t="s">
        <v>64</v>
      </c>
      <c r="B20" s="25">
        <v>-2616.4</v>
      </c>
      <c r="C20" s="25">
        <v>-31293.06</v>
      </c>
      <c r="D20" s="25">
        <v>75750.399999999994</v>
      </c>
      <c r="E20" s="25">
        <v>33237.949999999997</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75078.89</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8520</v>
      </c>
      <c r="D121" s="70">
        <v>16800</v>
      </c>
      <c r="E121" s="70">
        <v>13650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38970</v>
      </c>
      <c r="AH121" s="71">
        <v>0.55406269993602042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12849</v>
      </c>
      <c r="D122" s="70">
        <v>9474</v>
      </c>
      <c r="E122" s="70">
        <v>9042</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31365</v>
      </c>
      <c r="AH122" s="71">
        <v>0.44593730006397952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21369</v>
      </c>
      <c r="D123" s="70">
        <v>26274</v>
      </c>
      <c r="E123" s="70">
        <v>22692</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70335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4000</v>
      </c>
      <c r="D125" s="73">
        <v>40800</v>
      </c>
      <c r="E125" s="73">
        <v>26400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71200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1000</v>
      </c>
      <c r="D126" s="73">
        <v>10200</v>
      </c>
      <c r="E126" s="73">
        <v>6600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17800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1.2</v>
      </c>
      <c r="D129" s="74">
        <v>1.2</v>
      </c>
      <c r="E129" s="74">
        <v>1.2</v>
      </c>
      <c r="F129" s="74">
        <v>1.2</v>
      </c>
      <c r="G129" s="74">
        <v>1.2</v>
      </c>
      <c r="H129" s="74">
        <v>1.2</v>
      </c>
      <c r="I129" s="74">
        <v>1.2</v>
      </c>
      <c r="J129" s="74">
        <v>1.2</v>
      </c>
      <c r="K129" s="74">
        <v>1.2</v>
      </c>
      <c r="L129" s="74">
        <v>1.2</v>
      </c>
      <c r="M129" s="74">
        <v>1.2</v>
      </c>
      <c r="N129" s="74">
        <v>1.2</v>
      </c>
      <c r="O129" s="74">
        <v>1.2</v>
      </c>
      <c r="P129" s="74">
        <v>1.2</v>
      </c>
      <c r="Q129" s="74">
        <v>1.2</v>
      </c>
      <c r="R129" s="74">
        <v>1.2</v>
      </c>
      <c r="S129" s="74">
        <v>1.2</v>
      </c>
      <c r="T129" s="74">
        <v>1.2</v>
      </c>
      <c r="U129" s="74">
        <v>1.2</v>
      </c>
      <c r="V129" s="74">
        <v>1.2</v>
      </c>
      <c r="W129" s="74">
        <v>1.2</v>
      </c>
      <c r="X129" s="74">
        <v>1.2</v>
      </c>
      <c r="Y129" s="74">
        <v>1.2</v>
      </c>
      <c r="Z129" s="74">
        <v>1.2</v>
      </c>
      <c r="AA129" s="74">
        <v>1.2</v>
      </c>
      <c r="AB129" s="74">
        <v>1.2</v>
      </c>
      <c r="AC129" s="74">
        <v>1.2</v>
      </c>
      <c r="AD129" s="74">
        <v>1.2</v>
      </c>
      <c r="AE129" s="74">
        <v>1.2</v>
      </c>
      <c r="AF129" s="74">
        <v>1.2</v>
      </c>
      <c r="AG129" s="74">
        <v>1.2</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0.9</v>
      </c>
      <c r="D130" s="74">
        <v>0.9</v>
      </c>
      <c r="E130" s="74">
        <v>0.9</v>
      </c>
      <c r="F130" s="74">
        <v>0.9</v>
      </c>
      <c r="G130" s="74">
        <v>0.9</v>
      </c>
      <c r="H130" s="74">
        <v>0.9</v>
      </c>
      <c r="I130" s="74">
        <v>0.9</v>
      </c>
      <c r="J130" s="74">
        <v>0.9</v>
      </c>
      <c r="K130" s="74">
        <v>0.9</v>
      </c>
      <c r="L130" s="74">
        <v>0.9</v>
      </c>
      <c r="M130" s="74">
        <v>0.9</v>
      </c>
      <c r="N130" s="74">
        <v>0.9</v>
      </c>
      <c r="O130" s="74">
        <v>0.9</v>
      </c>
      <c r="P130" s="74">
        <v>0.9</v>
      </c>
      <c r="Q130" s="74">
        <v>0.9</v>
      </c>
      <c r="R130" s="74">
        <v>0.9</v>
      </c>
      <c r="S130" s="74">
        <v>0.9</v>
      </c>
      <c r="T130" s="74">
        <v>0.9</v>
      </c>
      <c r="U130" s="74">
        <v>0.9</v>
      </c>
      <c r="V130" s="74">
        <v>0.9</v>
      </c>
      <c r="W130" s="74">
        <v>0.9</v>
      </c>
      <c r="X130" s="74">
        <v>0.9</v>
      </c>
      <c r="Y130" s="74">
        <v>0.9</v>
      </c>
      <c r="Z130" s="74">
        <v>0.9</v>
      </c>
      <c r="AA130" s="74">
        <v>0.9</v>
      </c>
      <c r="AB130" s="74">
        <v>0.9</v>
      </c>
      <c r="AC130" s="74">
        <v>0.9</v>
      </c>
      <c r="AD130" s="74">
        <v>0.9</v>
      </c>
      <c r="AE130" s="74">
        <v>0.9</v>
      </c>
      <c r="AF130" s="74">
        <v>0.9</v>
      </c>
      <c r="AG130" s="74">
        <v>0.9</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5700</v>
      </c>
      <c r="D133" s="70">
        <v>58140</v>
      </c>
      <c r="E133" s="70">
        <v>37620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101460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-15669</v>
      </c>
      <c r="D134" s="70">
        <v>31866</v>
      </c>
      <c r="E134" s="70">
        <v>14928</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31125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4025000</v>
      </c>
      <c r="AY8" s="21" t="s">
        <v>85</v>
      </c>
      <c r="AZ8" s="89">
        <v>60000</v>
      </c>
    </row>
    <row r="9" spans="2:59" ht="14.45" customHeight="1">
      <c r="B9" s="136"/>
      <c r="C9" s="136"/>
      <c r="D9" s="136"/>
      <c r="E9" s="136"/>
      <c r="F9" s="136"/>
      <c r="G9" s="136"/>
      <c r="H9" s="136"/>
      <c r="I9" s="136"/>
      <c r="J9" s="37"/>
      <c r="AP9" s="21" t="s">
        <v>86</v>
      </c>
      <c r="AQ9" s="89">
        <v>5880000</v>
      </c>
      <c r="AY9" s="21" t="s">
        <v>86</v>
      </c>
      <c r="AZ9" s="89">
        <v>11140000</v>
      </c>
    </row>
    <row r="10" spans="2:59" ht="14.45" customHeight="1">
      <c r="B10" s="136"/>
      <c r="C10" s="136"/>
      <c r="D10" s="136"/>
      <c r="E10" s="136"/>
      <c r="F10" s="136"/>
      <c r="G10" s="136"/>
      <c r="H10" s="136"/>
      <c r="I10" s="136"/>
      <c r="J10" s="37"/>
      <c r="AP10" s="21" t="s">
        <v>87</v>
      </c>
      <c r="AQ10" s="89">
        <v>11165000</v>
      </c>
      <c r="AY10" s="21" t="s">
        <v>87</v>
      </c>
      <c r="AZ10" s="89">
        <v>0</v>
      </c>
    </row>
    <row r="11" spans="2:59" ht="14.45" customHeight="1">
      <c r="B11" s="76" t="s">
        <v>88</v>
      </c>
      <c r="C11" s="76"/>
      <c r="D11" s="76"/>
      <c r="E11" s="76"/>
      <c r="F11" s="76"/>
      <c r="G11" s="76"/>
      <c r="H11" s="76"/>
      <c r="I11" s="76"/>
      <c r="AP11" s="21" t="s">
        <v>89</v>
      </c>
      <c r="AQ11" s="89">
        <v>3570000</v>
      </c>
      <c r="AY11" s="21" t="s">
        <v>89</v>
      </c>
      <c r="AZ11" s="89">
        <v>12705000</v>
      </c>
    </row>
    <row r="12" spans="2:59" ht="14.45" customHeight="1">
      <c r="B12" s="76"/>
      <c r="C12" s="76"/>
      <c r="D12" s="76"/>
      <c r="E12" s="76"/>
      <c r="F12" s="76"/>
      <c r="G12" s="76"/>
      <c r="H12" s="76"/>
      <c r="I12" s="76"/>
      <c r="AP12" s="21" t="s">
        <v>90</v>
      </c>
      <c r="AQ12" s="89">
        <v>995000</v>
      </c>
      <c r="AY12" s="21" t="s">
        <v>90</v>
      </c>
      <c r="AZ12" s="89">
        <v>432000</v>
      </c>
    </row>
    <row r="13" spans="2:59" ht="14.45" customHeight="1">
      <c r="B13" s="76"/>
      <c r="C13" s="76"/>
      <c r="D13" s="76"/>
      <c r="E13" s="76"/>
      <c r="F13" s="76"/>
      <c r="G13" s="76"/>
      <c r="H13" s="76"/>
      <c r="I13" s="76"/>
      <c r="AP13" s="21" t="s">
        <v>91</v>
      </c>
      <c r="AQ13" s="89">
        <v>9625000</v>
      </c>
      <c r="AY13" s="21" t="s">
        <v>91</v>
      </c>
      <c r="AZ13" s="89">
        <v>28000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2100000</v>
      </c>
      <c r="AY17" s="21" t="s">
        <v>93</v>
      </c>
      <c r="AZ17" s="89">
        <v>3000000</v>
      </c>
    </row>
    <row r="18" spans="42:59">
      <c r="AP18" s="21" t="s">
        <v>94</v>
      </c>
      <c r="AQ18" s="89">
        <v>0</v>
      </c>
      <c r="AY18" s="21" t="s">
        <v>94</v>
      </c>
      <c r="AZ18" s="89">
        <v>0</v>
      </c>
    </row>
    <row r="19" spans="42:59">
      <c r="AP19" s="21" t="s">
        <v>95</v>
      </c>
      <c r="AQ19" s="89">
        <v>1610000</v>
      </c>
      <c r="AY19" s="21" t="s">
        <v>95</v>
      </c>
      <c r="AZ19" s="89">
        <v>4000000</v>
      </c>
    </row>
    <row r="20" spans="42:59" ht="15">
      <c r="AP20" s="77" t="s">
        <v>96</v>
      </c>
      <c r="AQ20" s="90">
        <v>38970000</v>
      </c>
      <c r="AY20" s="77" t="s">
        <v>96</v>
      </c>
      <c r="AZ20" s="90">
        <v>31365000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6931970</v>
      </c>
      <c r="AY27" s="21" t="s">
        <v>85</v>
      </c>
      <c r="AZ27" s="89">
        <v>133404</v>
      </c>
    </row>
    <row r="28" spans="42:59">
      <c r="AP28" s="21" t="s">
        <v>86</v>
      </c>
      <c r="AQ28" s="89">
        <v>10126704</v>
      </c>
      <c r="AY28" s="21" t="s">
        <v>86</v>
      </c>
      <c r="AZ28" s="89">
        <v>12616446</v>
      </c>
    </row>
    <row r="29" spans="42:59" ht="14.45" customHeight="1">
      <c r="AP29" s="21" t="s">
        <v>87</v>
      </c>
      <c r="AQ29" s="89">
        <v>19237514</v>
      </c>
      <c r="AY29" s="21" t="s">
        <v>87</v>
      </c>
      <c r="AZ29" s="89"/>
    </row>
    <row r="30" spans="42:59">
      <c r="AP30" s="21" t="s">
        <v>89</v>
      </c>
      <c r="AQ30" s="89">
        <v>6148356</v>
      </c>
      <c r="AY30" s="21" t="s">
        <v>89</v>
      </c>
      <c r="AZ30" s="89">
        <v>69829900</v>
      </c>
    </row>
    <row r="31" spans="42:59">
      <c r="AP31" s="21" t="s">
        <v>90</v>
      </c>
      <c r="AQ31" s="89">
        <v>1713618</v>
      </c>
      <c r="AY31" s="21" t="s">
        <v>90</v>
      </c>
      <c r="AZ31" s="89">
        <v>902783.86411889631</v>
      </c>
    </row>
    <row r="32" spans="42:59" ht="14.45" customHeight="1">
      <c r="AP32" s="21" t="s">
        <v>91</v>
      </c>
      <c r="AQ32" s="89">
        <v>16576450</v>
      </c>
      <c r="AY32" s="21" t="s">
        <v>91</v>
      </c>
      <c r="AZ32" s="89">
        <v>60920</v>
      </c>
    </row>
    <row r="33" spans="2:56" ht="14.45" customHeight="1">
      <c r="AP33" s="21" t="s">
        <v>92</v>
      </c>
      <c r="AQ33" s="89">
        <v>0</v>
      </c>
      <c r="AY33" s="21" t="s">
        <v>92</v>
      </c>
      <c r="AZ33" s="89">
        <v>0</v>
      </c>
    </row>
    <row r="34" spans="2:56">
      <c r="AP34" s="21" t="s">
        <v>93</v>
      </c>
      <c r="AQ34" s="89">
        <v>3616680</v>
      </c>
      <c r="AY34" s="21" t="s">
        <v>93</v>
      </c>
      <c r="AZ34" s="89">
        <v>6527134</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2772788</v>
      </c>
      <c r="AY36" s="21" t="s">
        <v>95</v>
      </c>
      <c r="AZ36" s="89">
        <v>8702845</v>
      </c>
    </row>
    <row r="37" spans="2:56" ht="14.45" customHeight="1">
      <c r="B37" s="136"/>
      <c r="C37" s="136"/>
      <c r="D37" s="136"/>
      <c r="E37" s="136"/>
      <c r="F37" s="136"/>
      <c r="G37" s="136"/>
      <c r="H37" s="136"/>
      <c r="I37" s="136"/>
      <c r="AP37" s="77" t="s">
        <v>96</v>
      </c>
      <c r="AQ37" s="90">
        <v>67124080</v>
      </c>
      <c r="AY37" s="77" t="s">
        <v>96</v>
      </c>
      <c r="AZ37" s="90">
        <v>98773432.864118889</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70335000</v>
      </c>
      <c r="AR41" s="110">
        <v>38970000</v>
      </c>
      <c r="AS41" s="110">
        <v>31365000</v>
      </c>
      <c r="AV41" s="21" t="s">
        <v>101</v>
      </c>
      <c r="AW41" s="91">
        <v>0.55406269993602042</v>
      </c>
      <c r="AX41" s="91">
        <v>0.44593730006397952</v>
      </c>
    </row>
    <row r="42" spans="2:56" ht="15">
      <c r="B42" s="38"/>
      <c r="C42" s="38"/>
      <c r="D42" s="38"/>
      <c r="E42" s="38"/>
      <c r="F42" s="38"/>
      <c r="G42" s="38"/>
      <c r="H42" s="38"/>
      <c r="I42" s="38"/>
      <c r="AP42" s="21" t="s">
        <v>102</v>
      </c>
      <c r="AQ42" s="110">
        <v>165897512.86411887</v>
      </c>
      <c r="AR42" s="110">
        <v>67124080</v>
      </c>
      <c r="AS42" s="110">
        <v>98773432.864118889</v>
      </c>
      <c r="AV42" s="21" t="s">
        <v>102</v>
      </c>
      <c r="AW42" s="91">
        <v>0.4046117319129377</v>
      </c>
      <c r="AX42" s="91">
        <v>0.59538826808706236</v>
      </c>
    </row>
    <row r="43" spans="2:56">
      <c r="BD43" s="92">
        <v>59264059718471.336</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0.31156117362530106</v>
      </c>
    </row>
    <row r="54" spans="2:55">
      <c r="BA54" s="21" t="s">
        <v>105</v>
      </c>
      <c r="BC54" s="94">
        <v>0.30677114133648731</v>
      </c>
    </row>
    <row r="55" spans="2:55" ht="15" thickBot="1">
      <c r="BA55" s="21" t="s">
        <v>106</v>
      </c>
      <c r="BC55" s="94" t="s">
        <v>102</v>
      </c>
    </row>
    <row r="56" spans="2:55" ht="16.5" thickTop="1" thickBot="1">
      <c r="BA56" s="95" t="s">
        <v>107</v>
      </c>
      <c r="BB56" s="95"/>
      <c r="BC56" s="93">
        <v>70335000</v>
      </c>
    </row>
    <row r="57" spans="2:55" ht="16.5" thickTop="1" thickBot="1">
      <c r="BA57" s="96" t="s">
        <v>108</v>
      </c>
      <c r="BB57" s="96"/>
      <c r="BC57" s="97">
        <v>43346</v>
      </c>
    </row>
    <row r="58" spans="2:55" ht="16.5" thickTop="1" thickBot="1">
      <c r="BA58" s="96" t="s">
        <v>109</v>
      </c>
      <c r="BB58" s="96"/>
      <c r="BC58" s="98">
        <v>2.3586765175818423</v>
      </c>
    </row>
    <row r="59" spans="2:55" ht="16.5" thickTop="1" thickBot="1">
      <c r="BA59" s="95" t="s">
        <v>110</v>
      </c>
      <c r="BB59" s="95" t="s">
        <v>111</v>
      </c>
      <c r="BC59" s="93">
        <v>101459.99999999999</v>
      </c>
    </row>
    <row r="60" spans="2:55" ht="16.5" thickTop="1" thickBot="1">
      <c r="I60" s="62" t="s">
        <v>66</v>
      </c>
      <c r="BA60" s="96" t="s">
        <v>112</v>
      </c>
      <c r="BB60" s="96"/>
      <c r="BC60" s="98">
        <v>2.375087719298246</v>
      </c>
    </row>
    <row r="61" spans="2:55" ht="16.5" thickTop="1" thickBot="1">
      <c r="BA61" s="95" t="s">
        <v>110</v>
      </c>
      <c r="BB61" s="95" t="s">
        <v>111</v>
      </c>
      <c r="BC61" s="93">
        <v>240976.4</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4025000</v>
      </c>
      <c r="J5" t="s">
        <v>85</v>
      </c>
      <c r="K5" s="1">
        <v>60000</v>
      </c>
      <c r="S5" s="139"/>
      <c r="T5" s="139"/>
      <c r="U5" s="139"/>
      <c r="V5" s="139"/>
      <c r="W5" s="139"/>
      <c r="X5" s="139"/>
      <c r="Y5" s="139"/>
      <c r="Z5" s="139"/>
    </row>
    <row r="6" spans="1:27">
      <c r="A6" t="s">
        <v>86</v>
      </c>
      <c r="B6" s="1">
        <v>5880000</v>
      </c>
      <c r="J6" t="s">
        <v>86</v>
      </c>
      <c r="K6" s="1">
        <v>11140000</v>
      </c>
      <c r="S6" s="139"/>
      <c r="T6" s="139"/>
      <c r="U6" s="139"/>
      <c r="V6" s="139"/>
      <c r="W6" s="139"/>
      <c r="X6" s="139"/>
      <c r="Y6" s="139"/>
      <c r="Z6" s="139"/>
      <c r="AA6" s="18"/>
    </row>
    <row r="7" spans="1:27">
      <c r="A7" t="s">
        <v>87</v>
      </c>
      <c r="B7" s="1">
        <v>11165000</v>
      </c>
      <c r="J7" t="s">
        <v>87</v>
      </c>
      <c r="K7" s="1">
        <v>0</v>
      </c>
      <c r="S7" s="139"/>
      <c r="T7" s="139"/>
      <c r="U7" s="139"/>
      <c r="V7" s="139"/>
      <c r="W7" s="139"/>
      <c r="X7" s="139"/>
      <c r="Y7" s="139"/>
      <c r="Z7" s="139"/>
      <c r="AA7" s="18"/>
    </row>
    <row r="8" spans="1:27">
      <c r="A8" t="s">
        <v>89</v>
      </c>
      <c r="B8" s="1">
        <v>3570000</v>
      </c>
      <c r="J8" t="s">
        <v>89</v>
      </c>
      <c r="K8" s="1">
        <v>12705000</v>
      </c>
      <c r="S8" s="139"/>
      <c r="T8" s="139"/>
      <c r="U8" s="139"/>
      <c r="V8" s="139"/>
      <c r="W8" s="139"/>
      <c r="X8" s="139"/>
      <c r="Y8" s="139"/>
      <c r="Z8" s="139"/>
    </row>
    <row r="9" spans="1:27">
      <c r="A9" t="s">
        <v>90</v>
      </c>
      <c r="B9" s="1">
        <v>995000</v>
      </c>
      <c r="J9" t="s">
        <v>90</v>
      </c>
      <c r="K9" s="1">
        <v>432000</v>
      </c>
      <c r="S9" s="139"/>
      <c r="T9" s="139"/>
      <c r="U9" s="139"/>
      <c r="V9" s="139"/>
      <c r="W9" s="139"/>
      <c r="X9" s="139"/>
      <c r="Y9" s="139"/>
      <c r="Z9" s="139"/>
    </row>
    <row r="10" spans="1:27">
      <c r="A10" t="s">
        <v>91</v>
      </c>
      <c r="B10" s="1">
        <v>9625000</v>
      </c>
      <c r="J10" t="s">
        <v>91</v>
      </c>
      <c r="K10" s="1">
        <v>28000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2100000</v>
      </c>
      <c r="J12" t="s">
        <v>93</v>
      </c>
      <c r="K12" s="1">
        <v>3000000</v>
      </c>
    </row>
    <row r="13" spans="1:27">
      <c r="A13" t="s">
        <v>94</v>
      </c>
      <c r="B13" s="1">
        <v>0</v>
      </c>
      <c r="J13" t="s">
        <v>94</v>
      </c>
      <c r="K13" s="1">
        <v>0</v>
      </c>
    </row>
    <row r="14" spans="1:27">
      <c r="A14" t="s">
        <v>95</v>
      </c>
      <c r="B14" s="1">
        <v>1610000</v>
      </c>
      <c r="J14" t="s">
        <v>95</v>
      </c>
      <c r="K14" s="1">
        <v>4000000</v>
      </c>
    </row>
    <row r="15" spans="1:27">
      <c r="A15" s="12" t="s">
        <v>96</v>
      </c>
      <c r="B15" s="13">
        <v>38970000</v>
      </c>
      <c r="J15" s="12" t="s">
        <v>96</v>
      </c>
      <c r="K15" s="13">
        <v>31365000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6931970</v>
      </c>
      <c r="J22" t="s">
        <v>85</v>
      </c>
      <c r="K22" s="1">
        <v>133404</v>
      </c>
      <c r="S22" s="139"/>
      <c r="T22" s="139"/>
      <c r="U22" s="139"/>
      <c r="V22" s="139"/>
      <c r="W22" s="139"/>
      <c r="X22" s="139"/>
      <c r="Y22" s="139"/>
      <c r="Z22" s="139"/>
    </row>
    <row r="23" spans="1:26">
      <c r="A23" t="s">
        <v>86</v>
      </c>
      <c r="B23" s="1">
        <v>10126704</v>
      </c>
      <c r="J23" t="s">
        <v>86</v>
      </c>
      <c r="K23" s="1">
        <v>12616446</v>
      </c>
      <c r="S23" s="139"/>
      <c r="T23" s="139"/>
      <c r="U23" s="139"/>
      <c r="V23" s="139"/>
      <c r="W23" s="139"/>
      <c r="X23" s="139"/>
      <c r="Y23" s="139"/>
      <c r="Z23" s="139"/>
    </row>
    <row r="24" spans="1:26" ht="14.45" customHeight="1">
      <c r="A24" t="s">
        <v>87</v>
      </c>
      <c r="B24" s="1">
        <v>19237514</v>
      </c>
      <c r="J24" t="s">
        <v>87</v>
      </c>
      <c r="K24" s="1">
        <v>0</v>
      </c>
      <c r="S24" s="139"/>
      <c r="T24" s="139"/>
      <c r="U24" s="139"/>
      <c r="V24" s="139"/>
      <c r="W24" s="139"/>
      <c r="X24" s="139"/>
      <c r="Y24" s="139"/>
      <c r="Z24" s="139"/>
    </row>
    <row r="25" spans="1:26">
      <c r="A25" t="s">
        <v>89</v>
      </c>
      <c r="B25" s="1">
        <v>6148356</v>
      </c>
      <c r="J25" t="s">
        <v>89</v>
      </c>
      <c r="K25" s="1">
        <v>69829900</v>
      </c>
      <c r="S25" s="139"/>
      <c r="T25" s="139"/>
      <c r="U25" s="139"/>
      <c r="V25" s="139"/>
      <c r="W25" s="139"/>
      <c r="X25" s="139"/>
      <c r="Y25" s="139"/>
      <c r="Z25" s="139"/>
    </row>
    <row r="26" spans="1:26" ht="14.45" customHeight="1">
      <c r="A26" t="s">
        <v>90</v>
      </c>
      <c r="B26" s="1">
        <v>1713618</v>
      </c>
      <c r="J26" t="s">
        <v>90</v>
      </c>
      <c r="K26" s="1">
        <v>902783.86411889631</v>
      </c>
      <c r="S26" s="139"/>
      <c r="T26" s="139"/>
      <c r="U26" s="139"/>
      <c r="V26" s="139"/>
      <c r="W26" s="139"/>
      <c r="X26" s="139"/>
      <c r="Y26" s="139"/>
      <c r="Z26" s="139"/>
    </row>
    <row r="27" spans="1:26">
      <c r="A27" t="s">
        <v>91</v>
      </c>
      <c r="B27" s="1">
        <v>16576450</v>
      </c>
      <c r="J27" t="s">
        <v>91</v>
      </c>
      <c r="K27" s="1">
        <v>60920</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3616680</v>
      </c>
      <c r="J29" t="s">
        <v>93</v>
      </c>
      <c r="K29" s="1">
        <v>6527134</v>
      </c>
    </row>
    <row r="30" spans="1:26">
      <c r="A30" t="s">
        <v>94</v>
      </c>
      <c r="B30" s="1">
        <v>0</v>
      </c>
      <c r="J30" t="s">
        <v>94</v>
      </c>
      <c r="K30" s="1">
        <v>0</v>
      </c>
    </row>
    <row r="31" spans="1:26">
      <c r="A31" t="s">
        <v>95</v>
      </c>
      <c r="B31" s="1">
        <v>2772788</v>
      </c>
      <c r="J31" t="s">
        <v>95</v>
      </c>
      <c r="K31" s="1">
        <v>8702845</v>
      </c>
    </row>
    <row r="32" spans="1:26">
      <c r="A32" s="12" t="s">
        <v>96</v>
      </c>
      <c r="B32" s="13">
        <v>67124080</v>
      </c>
      <c r="J32" s="12" t="s">
        <v>96</v>
      </c>
      <c r="K32" s="13">
        <v>98773432.864118889</v>
      </c>
    </row>
    <row r="35" spans="1:15">
      <c r="B35" t="s">
        <v>99</v>
      </c>
      <c r="C35" t="s">
        <v>100</v>
      </c>
      <c r="D35" t="s">
        <v>76</v>
      </c>
      <c r="H35" t="s">
        <v>100</v>
      </c>
      <c r="I35" t="s">
        <v>76</v>
      </c>
    </row>
    <row r="36" spans="1:15">
      <c r="A36" t="s">
        <v>101</v>
      </c>
      <c r="B36" s="14">
        <v>70335000</v>
      </c>
      <c r="C36" s="14">
        <v>38970000</v>
      </c>
      <c r="D36" s="14">
        <v>31365000</v>
      </c>
      <c r="G36" t="s">
        <v>101</v>
      </c>
      <c r="H36" s="15">
        <v>0.55406269993602042</v>
      </c>
      <c r="I36" s="15">
        <v>0.44593730006397952</v>
      </c>
    </row>
    <row r="37" spans="1:15">
      <c r="A37" t="s">
        <v>102</v>
      </c>
      <c r="B37" s="14">
        <v>165897512.86411887</v>
      </c>
      <c r="C37" s="14">
        <v>67124080</v>
      </c>
      <c r="D37" s="14">
        <v>98773432.864118889</v>
      </c>
      <c r="G37" t="s">
        <v>102</v>
      </c>
      <c r="H37" s="15">
        <v>0.4046117319129377</v>
      </c>
      <c r="I37" s="15">
        <v>0.59538826808706236</v>
      </c>
    </row>
    <row r="38" spans="1:15">
      <c r="O38" s="17">
        <v>59264059718471.336</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1864.02</v>
      </c>
      <c r="J11" s="19"/>
      <c r="K11" s="19"/>
    </row>
    <row r="12" spans="2:57" ht="14.45" customHeight="1" thickBot="1">
      <c r="B12" s="19"/>
      <c r="C12" s="19"/>
      <c r="D12" s="19"/>
      <c r="E12" s="19"/>
      <c r="F12" s="19"/>
      <c r="G12" s="44" t="s">
        <v>128</v>
      </c>
      <c r="H12" s="45" t="s">
        <v>129</v>
      </c>
      <c r="I12" s="46">
        <v>2616400</v>
      </c>
      <c r="J12" s="19"/>
      <c r="K12" s="19"/>
    </row>
    <row r="13" spans="2:57" ht="14.45" customHeight="1" thickBot="1">
      <c r="B13" s="19"/>
      <c r="C13" s="19"/>
      <c r="D13" s="19"/>
      <c r="E13" s="19"/>
      <c r="F13" s="19"/>
      <c r="G13" s="44" t="s">
        <v>130</v>
      </c>
      <c r="H13" s="45" t="s">
        <v>129</v>
      </c>
      <c r="I13" s="46">
        <v>75978256</v>
      </c>
      <c r="J13" s="19"/>
      <c r="K13" s="19"/>
    </row>
    <row r="14" spans="2:57" ht="14.45" customHeight="1" thickBot="1">
      <c r="B14" s="19"/>
      <c r="C14" s="19"/>
      <c r="D14" s="19"/>
      <c r="E14" s="19"/>
      <c r="F14" s="19"/>
      <c r="G14" s="44" t="s">
        <v>131</v>
      </c>
      <c r="H14" s="45" t="s">
        <v>132</v>
      </c>
      <c r="I14" s="47">
        <v>89</v>
      </c>
      <c r="J14" s="19"/>
      <c r="K14" s="19"/>
    </row>
    <row r="15" spans="2:57" ht="14.45" customHeight="1" thickBot="1">
      <c r="B15" s="19"/>
      <c r="C15" s="19"/>
      <c r="D15" s="19"/>
      <c r="E15" s="19"/>
      <c r="F15" s="19"/>
      <c r="G15" s="44" t="s">
        <v>133</v>
      </c>
      <c r="H15" s="45" t="s">
        <v>134</v>
      </c>
      <c r="I15" s="48">
        <v>31.156117362530107</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1864.02</v>
      </c>
      <c r="AS25" s="21" t="s">
        <v>111</v>
      </c>
    </row>
    <row r="26" spans="2:46">
      <c r="B26" s="140" t="s">
        <v>8</v>
      </c>
      <c r="C26" s="149" t="s">
        <v>139</v>
      </c>
      <c r="D26" s="149"/>
      <c r="E26" s="149"/>
      <c r="F26" s="149"/>
      <c r="G26" s="149"/>
      <c r="H26" s="149"/>
      <c r="I26" s="149"/>
      <c r="J26" s="149"/>
      <c r="K26" s="149"/>
      <c r="L26" s="149"/>
      <c r="M26" s="149"/>
      <c r="N26" s="149"/>
      <c r="O26" s="150"/>
      <c r="AP26" s="21" t="s">
        <v>140</v>
      </c>
      <c r="AR26" s="73">
        <v>61271.055547348216</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2.7075999999999998</v>
      </c>
      <c r="AT30" s="101">
        <v>89000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240976.4</v>
      </c>
      <c r="AV39" s="103">
        <v>2.71</v>
      </c>
      <c r="AW39" s="104">
        <v>2.3750877192982456</v>
      </c>
    </row>
    <row r="40" spans="2:49" ht="14.45" customHeight="1">
      <c r="B40" s="19"/>
      <c r="C40" s="49"/>
      <c r="D40" s="53" t="s">
        <v>151</v>
      </c>
      <c r="E40" s="114">
        <v>2030.7</v>
      </c>
      <c r="F40" s="114">
        <v>2166.08</v>
      </c>
      <c r="G40" s="114">
        <v>2301.4599999999996</v>
      </c>
      <c r="H40" s="114">
        <v>2436.8399999999997</v>
      </c>
      <c r="I40" s="114">
        <v>2572.2199999999998</v>
      </c>
      <c r="J40" s="115">
        <v>2707.6</v>
      </c>
      <c r="K40" s="114">
        <v>2842.98</v>
      </c>
      <c r="L40" s="114">
        <v>2978.3599999999997</v>
      </c>
      <c r="M40" s="114">
        <v>3113.74</v>
      </c>
      <c r="N40" s="114">
        <v>3249.1199999999994</v>
      </c>
      <c r="O40" s="114">
        <v>3384.4999999999995</v>
      </c>
      <c r="AT40" s="21" t="s">
        <v>152</v>
      </c>
      <c r="AU40" s="102">
        <v>165897.51</v>
      </c>
      <c r="AV40" s="103">
        <v>1.86</v>
      </c>
      <c r="AW40" s="104">
        <v>2.358676476860738</v>
      </c>
    </row>
    <row r="41" spans="2:49">
      <c r="B41" s="19"/>
      <c r="C41" s="54">
        <v>-0.2</v>
      </c>
      <c r="D41" s="55">
        <v>51744.6</v>
      </c>
      <c r="E41" s="56">
        <v>-0.57880707802935216</v>
      </c>
      <c r="F41" s="56">
        <v>-0.4801316356525176</v>
      </c>
      <c r="G41" s="56">
        <v>-0.3930650688494286</v>
      </c>
      <c r="H41" s="56">
        <v>-0.31567256502446028</v>
      </c>
      <c r="I41" s="56">
        <v>-0.24642664054948876</v>
      </c>
      <c r="J41" s="56">
        <v>-0.18410530852201415</v>
      </c>
      <c r="K41" s="56">
        <v>-0.12771934144953734</v>
      </c>
      <c r="L41" s="56">
        <v>-7.6459371383649138E-2</v>
      </c>
      <c r="M41" s="56">
        <v>-2.9656790019142711E-2</v>
      </c>
      <c r="N41" s="56">
        <v>1.324557623165485E-2</v>
      </c>
      <c r="O41" s="56">
        <v>5.2715753182388608E-2</v>
      </c>
      <c r="AT41" s="21" t="s">
        <v>153</v>
      </c>
      <c r="AU41" s="102">
        <v>75078.89</v>
      </c>
      <c r="AV41" s="103"/>
      <c r="AW41" s="104">
        <v>0.31156117362530106</v>
      </c>
    </row>
    <row r="42" spans="2:49">
      <c r="B42" s="19"/>
      <c r="C42" s="54">
        <v>-0.15</v>
      </c>
      <c r="D42" s="55">
        <v>64680.75</v>
      </c>
      <c r="E42" s="56">
        <v>-0.2630456624234816</v>
      </c>
      <c r="F42" s="56">
        <v>-0.18410530852201415</v>
      </c>
      <c r="G42" s="56">
        <v>-0.11445205507954286</v>
      </c>
      <c r="H42" s="56">
        <v>-5.2538052019568168E-2</v>
      </c>
      <c r="I42" s="56">
        <v>2.8586875604091682E-3</v>
      </c>
      <c r="J42" s="56">
        <v>5.2715753182388608E-2</v>
      </c>
      <c r="K42" s="56">
        <v>9.7824526840370157E-2</v>
      </c>
      <c r="L42" s="56">
        <v>0.13883250289308066</v>
      </c>
      <c r="M42" s="56">
        <v>0.17627456798468588</v>
      </c>
      <c r="N42" s="56">
        <v>0.21059646098532392</v>
      </c>
      <c r="O42" s="56">
        <v>0.24217260254591089</v>
      </c>
    </row>
    <row r="43" spans="2:49">
      <c r="B43" s="19"/>
      <c r="C43" s="54">
        <v>-0.1</v>
      </c>
      <c r="D43" s="55">
        <v>76095</v>
      </c>
      <c r="E43" s="56">
        <v>-7.3588813059959388E-2</v>
      </c>
      <c r="F43" s="56">
        <v>-6.4895122437120178E-3</v>
      </c>
      <c r="G43" s="56">
        <v>5.2715753182388608E-2</v>
      </c>
      <c r="H43" s="56">
        <v>0.1053426557833671</v>
      </c>
      <c r="I43" s="56">
        <v>0.15242988442634772</v>
      </c>
      <c r="J43" s="56">
        <v>0.19480839020503038</v>
      </c>
      <c r="K43" s="56">
        <v>0.23315084781431469</v>
      </c>
      <c r="L43" s="56">
        <v>0.26800762745911855</v>
      </c>
      <c r="M43" s="56">
        <v>0.29983338278698296</v>
      </c>
      <c r="N43" s="56">
        <v>0.32900699183752524</v>
      </c>
      <c r="O43" s="56">
        <v>0.35584671216402425</v>
      </c>
      <c r="AU43" s="21">
        <v>193788.6</v>
      </c>
    </row>
    <row r="44" spans="2:49">
      <c r="B44" s="19"/>
      <c r="C44" s="54">
        <v>-0.05</v>
      </c>
      <c r="D44" s="55">
        <v>84550</v>
      </c>
      <c r="E44" s="56">
        <v>3.3770068246036518E-2</v>
      </c>
      <c r="F44" s="56">
        <v>9.4159438980659316E-2</v>
      </c>
      <c r="G44" s="56">
        <v>0.14744417786414976</v>
      </c>
      <c r="H44" s="56">
        <v>0.19480839020503038</v>
      </c>
      <c r="I44" s="56">
        <v>0.23718689598371295</v>
      </c>
      <c r="J44" s="56">
        <v>0.27532755118452734</v>
      </c>
      <c r="K44" s="56">
        <v>0.30983576303288318</v>
      </c>
      <c r="L44" s="56">
        <v>0.34120686471320671</v>
      </c>
      <c r="M44" s="56">
        <v>0.36985004450828468</v>
      </c>
      <c r="N44" s="56">
        <v>0.39610629265377273</v>
      </c>
      <c r="O44" s="56">
        <v>0.42026204094762187</v>
      </c>
      <c r="AU44" s="21">
        <v>199751.4</v>
      </c>
    </row>
    <row r="45" spans="2:49">
      <c r="B45" s="19"/>
      <c r="C45" s="51" t="s">
        <v>145</v>
      </c>
      <c r="D45" s="57">
        <v>89000</v>
      </c>
      <c r="E45" s="56">
        <v>8.2081564833734647E-2</v>
      </c>
      <c r="F45" s="56">
        <v>0.13945146703162625</v>
      </c>
      <c r="G45" s="56">
        <v>0.19007196897094228</v>
      </c>
      <c r="H45" s="56">
        <v>0.23506797069477886</v>
      </c>
      <c r="I45" s="56">
        <v>0.27532755118452734</v>
      </c>
      <c r="J45" s="56">
        <v>0.311561173625301</v>
      </c>
      <c r="K45" s="56">
        <v>0.34434397488123902</v>
      </c>
      <c r="L45" s="56">
        <v>0.37414652147754635</v>
      </c>
      <c r="M45" s="56">
        <v>0.40135754228287041</v>
      </c>
      <c r="N45" s="56">
        <v>0.42630097802108408</v>
      </c>
      <c r="O45" s="56">
        <v>0.4492489389002407</v>
      </c>
    </row>
    <row r="46" spans="2:49" ht="14.45" customHeight="1">
      <c r="B46" s="19"/>
      <c r="C46" s="54">
        <v>0.05</v>
      </c>
      <c r="D46" s="55">
        <v>93450</v>
      </c>
      <c r="E46" s="56">
        <v>0.12579196650831881</v>
      </c>
      <c r="F46" s="56">
        <v>0.18042996860154886</v>
      </c>
      <c r="G46" s="56">
        <v>0.22863997044851647</v>
      </c>
      <c r="H46" s="56">
        <v>0.2714933054235989</v>
      </c>
      <c r="I46" s="56">
        <v>0.30983576303288318</v>
      </c>
      <c r="J46" s="56">
        <v>0.34434397488123902</v>
      </c>
      <c r="K46" s="56">
        <v>0.37556569036308474</v>
      </c>
      <c r="L46" s="56">
        <v>0.40394906807385361</v>
      </c>
      <c r="M46" s="56">
        <v>0.42986432598368607</v>
      </c>
      <c r="N46" s="56">
        <v>0.45361997906769919</v>
      </c>
      <c r="O46" s="56">
        <v>0.47547517990499122</v>
      </c>
    </row>
    <row r="47" spans="2:49">
      <c r="B47" s="19"/>
      <c r="C47" s="54">
        <v>0.1</v>
      </c>
      <c r="D47" s="55">
        <v>102795</v>
      </c>
      <c r="E47" s="56">
        <v>0.20526542409847162</v>
      </c>
      <c r="F47" s="56">
        <v>0.25493633509231711</v>
      </c>
      <c r="G47" s="56">
        <v>0.29876360949865133</v>
      </c>
      <c r="H47" s="56">
        <v>0.3377211867487262</v>
      </c>
      <c r="I47" s="56">
        <v>0.37257796639353014</v>
      </c>
      <c r="J47" s="56">
        <v>0.40394906807385361</v>
      </c>
      <c r="K47" s="56">
        <v>0.43233244578462249</v>
      </c>
      <c r="L47" s="56">
        <v>0.4581355164307761</v>
      </c>
      <c r="M47" s="56">
        <v>0.48169484180335104</v>
      </c>
      <c r="N47" s="56">
        <v>0.5032908900615447</v>
      </c>
      <c r="O47" s="56">
        <v>0.52315925445908285</v>
      </c>
    </row>
    <row r="48" spans="2:49">
      <c r="B48" s="19"/>
      <c r="C48" s="54">
        <v>0.15</v>
      </c>
      <c r="D48" s="55">
        <v>118214.25</v>
      </c>
      <c r="E48" s="56">
        <v>0.30892645573780142</v>
      </c>
      <c r="F48" s="56">
        <v>0.35211855225418881</v>
      </c>
      <c r="G48" s="56">
        <v>0.3902292256510011</v>
      </c>
      <c r="H48" s="56">
        <v>0.42410537978150104</v>
      </c>
      <c r="I48" s="56">
        <v>0.45441562295089571</v>
      </c>
      <c r="J48" s="56">
        <v>0.48169484180335098</v>
      </c>
      <c r="K48" s="56">
        <v>0.50637603981271517</v>
      </c>
      <c r="L48" s="56">
        <v>0.52881349254850085</v>
      </c>
      <c r="M48" s="56">
        <v>0.54929986243769657</v>
      </c>
      <c r="N48" s="56">
        <v>0.56807903483612587</v>
      </c>
      <c r="O48" s="56">
        <v>0.58535587344268081</v>
      </c>
    </row>
    <row r="49" spans="2:45" ht="15" thickBot="1">
      <c r="B49" s="19"/>
      <c r="C49" s="54">
        <v>0.2</v>
      </c>
      <c r="D49" s="58">
        <v>141857.1</v>
      </c>
      <c r="E49" s="56">
        <v>0.42410537978150115</v>
      </c>
      <c r="F49" s="56">
        <v>0.46009879354515731</v>
      </c>
      <c r="G49" s="56">
        <v>0.49185768804250102</v>
      </c>
      <c r="H49" s="56">
        <v>0.52008781648458424</v>
      </c>
      <c r="I49" s="56">
        <v>0.54534635245907981</v>
      </c>
      <c r="J49" s="56">
        <v>0.56807903483612587</v>
      </c>
      <c r="K49" s="56">
        <v>0.58864669984392937</v>
      </c>
      <c r="L49" s="56">
        <v>0.60734457712375078</v>
      </c>
      <c r="M49" s="56">
        <v>0.62441655203141377</v>
      </c>
      <c r="N49" s="56">
        <v>0.64006586236343821</v>
      </c>
      <c r="O49" s="56">
        <v>0.65446322786890065</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89000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790.28</v>
      </c>
      <c r="BA66" s="21" t="s">
        <v>111</v>
      </c>
    </row>
    <row r="67" spans="2:55">
      <c r="B67" s="19"/>
      <c r="C67" s="19"/>
      <c r="D67" s="19"/>
      <c r="E67" s="19"/>
      <c r="F67" s="19"/>
      <c r="G67" s="19"/>
      <c r="H67" s="19"/>
      <c r="I67" s="19"/>
      <c r="J67" s="19"/>
      <c r="K67" s="19"/>
      <c r="AS67" s="21" t="s">
        <v>150</v>
      </c>
      <c r="AT67" s="102">
        <v>101460</v>
      </c>
      <c r="AU67" s="103">
        <v>1.1399999999999999</v>
      </c>
      <c r="AV67" s="104">
        <v>1</v>
      </c>
      <c r="AX67" s="21" t="s">
        <v>140</v>
      </c>
      <c r="AZ67" s="73">
        <v>61697.368421052633</v>
      </c>
      <c r="BA67" s="21" t="s">
        <v>141</v>
      </c>
    </row>
    <row r="68" spans="2:55">
      <c r="B68" s="19"/>
      <c r="C68" s="19"/>
      <c r="D68" s="19"/>
      <c r="E68" s="19"/>
      <c r="F68" s="19"/>
      <c r="G68" s="19"/>
      <c r="H68" s="19"/>
      <c r="I68" s="19"/>
      <c r="J68" s="19"/>
      <c r="K68" s="19"/>
      <c r="AS68" s="21" t="s">
        <v>152</v>
      </c>
      <c r="AT68" s="102">
        <v>70335</v>
      </c>
      <c r="AU68" s="103">
        <v>0.79</v>
      </c>
      <c r="AV68" s="104">
        <v>0.69322885866351269</v>
      </c>
    </row>
    <row r="69" spans="2:55">
      <c r="B69" s="19"/>
      <c r="C69" s="19"/>
      <c r="D69" s="19"/>
      <c r="E69" s="19"/>
      <c r="F69" s="19"/>
      <c r="G69" s="19"/>
      <c r="H69" s="19"/>
      <c r="I69" s="19"/>
      <c r="J69" s="19"/>
      <c r="K69" s="19"/>
      <c r="AS69" s="21" t="s">
        <v>153</v>
      </c>
      <c r="AT69" s="102">
        <v>31125</v>
      </c>
      <c r="AU69" s="103"/>
      <c r="AV69" s="104">
        <v>0.30677114133648731</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1.1399999999999999</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0.85499999999999998</v>
      </c>
      <c r="AU86" s="107">
        <v>0.91199999999999992</v>
      </c>
      <c r="AV86" s="107">
        <v>0.96899999999999986</v>
      </c>
      <c r="AW86" s="107">
        <v>1.0259999999999998</v>
      </c>
      <c r="AX86" s="107">
        <v>1.083</v>
      </c>
      <c r="AY86" s="108">
        <v>1.1399999999999999</v>
      </c>
      <c r="AZ86" s="107">
        <v>1.1969999999999998</v>
      </c>
      <c r="BA86" s="107">
        <v>1.254</v>
      </c>
      <c r="BB86" s="107">
        <v>1.3109999999999999</v>
      </c>
      <c r="BC86" s="107">
        <v>1.3679999999999999</v>
      </c>
      <c r="BD86" s="107">
        <v>1.4249999999999998</v>
      </c>
    </row>
    <row r="87" spans="2:56">
      <c r="B87" s="19"/>
      <c r="C87" s="19"/>
      <c r="D87" s="19"/>
      <c r="E87" s="19"/>
      <c r="F87" s="19"/>
      <c r="G87" s="19"/>
      <c r="H87" s="19"/>
      <c r="I87" s="19"/>
      <c r="J87" s="19"/>
      <c r="K87" s="19"/>
      <c r="AR87" s="21">
        <v>-0.2</v>
      </c>
      <c r="AS87" s="107">
        <v>51744.6</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64680.75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76095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84550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89000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93450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102795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118214.25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141857.1</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2024-03-11T22:28:02Z</dcterms:modified>
  <cp:category/>
  <cp:contentStatus/>
</cp:coreProperties>
</file>