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4140785-0A33-4586-A7C9-0CC075AA2DEC}"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<sst xmlns="http://schemas.openxmlformats.org/spreadsheetml/2006/main" count="350" uniqueCount="161">
  <si>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</si>
  <si>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Maiz Amarillo Tradicional Santander Palmar publicada en la página web, y consta de las siguientes partes:</t>
  </si>
  <si>
    <t>Flujo de Caja</t>
  </si>
  <si>
    <t>- Flujo anualizado de los ingresos (precio y rendimiento) y los costos de producción para una hectárea de
Maiz Amarillo Tradicional Santander Palmar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</si>
  <si>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</si>
  <si>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Maiz Amarillo Tradicional Santander Palmar.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</si>
  <si>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</si>
  <si>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</si>
  <si>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</si>
  <si>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</si>
  <si>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</si>
  <si>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</si>
  <si>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</si>
  <si>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</si>
  <si>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Maiz Amarillo Tradicional Santander Palmar. La participación se encuentra actualizada al 2023 Q4.</t>
  </si>
  <si>
    <t>Flujo de Caja Anual</t>
  </si>
  <si>
    <t>MAIZ AMARILLO TRADICIONAL SANTANDER PALMAR</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</si>
  <si>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</si>
  <si>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</si>
  <si>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</si>
  <si>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</si>
  <si>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</si>
  <si>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</si>
  <si>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</si>
  <si>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</si>
  <si>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</si>
  <si>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</si>
  <si>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</si>
  <si>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</si>
  <si>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</si>
  <si>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</si>
  <si>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</si>
  <si>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</si>
  <si>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</si>
  <si>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</si>
  <si>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</si>
  <si>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</si>
  <si>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</si>
  <si>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</si>
  <si>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</si>
  <si>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</si>
  <si>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</si>
  <si>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</si>
  <si>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</si>
  <si>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</si>
  <si>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</si>
  <si>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</si>
  <si>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</si>
  <si>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</si>
  <si>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</si>
  <si>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</si>
  <si>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</si>
  <si>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</si>
  <si>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</si>
  <si>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</si>
  <si>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</si>
  <si>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</si>
  <si>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</si>
  <si>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</si>
  <si>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</si>
  <si>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</si>
  <si>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</si>
  <si>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</si>
  <si>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</si>
  <si>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</si>
  <si>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</si>
  <si>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</si>
  <si>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Maiz Amarillo Tradicional Santander Palmar, en lo que respecta a la mano de obra incluye actividades como la preparación del terreno, la siembra, el trazado y el ahoyado, entre otras, y ascienden a un total de $1,3 millones de pesos (equivalente a 24 jornales). En cuanto a los insumos, se incluyen los gastos relacionados con el material vegetal y las enmiendas, que en conjunto ascienden a  $0,6 millones.</t>
  </si>
  <si>
    <t>*** Los costos de sostenimiento del ciclo comprenden tanto los gastos relacionados con la mano de obra como aquellos asociados con los insumos necesarios desde el momento de la siembra de las plantas hasta finalizar el ciclo. Para el caso de Maiz Amarillo Tradicional Santander Palmar, en lo que respecta a la mano de obra incluye actividades como la fertilización, riego, control de malezas, plagas y enfermedades, entre otras, y ascienden a un total de $0,9 millones de pesos (equivalente a 18 jornales). En cuanto a los insumos, se incluyen los fertilizantes, plaguicidas, transportes, entre otras, que en conjunto ascienden a  $0,6 millones.</t>
  </si>
  <si>
    <t>Otra información</t>
  </si>
  <si>
    <t>Material de propagacion: Semilla // Distancia de siembra: 0,8 x 0,8 // Densidad de siembra - Plantas/Ha.: 15.625 // Duracion del ciclo: 4 meses // Productividad/Ha/Ciclo: 2.000 kg // Inicio de Produccion desde la siembra: mes 4  // Duracion de la etapa productiva: 1 meses // Productividad promedio en etapa productiva  // Cultivo asociado: NA // Productividad promedio etapa productiva: 2.000 kg // % Rendimiento 1ra. Calidad: 100 // % Rendimiento 2da. Calidad: 0 // Precio de venta ponderado por calidad: $1.492 // Valor Jornal: $52.357 // Otros: CULTIVO TRADICIONAL</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</si>
  <si>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</si>
  <si>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</si>
  <si>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</si>
  <si>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</si>
  <si>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</si>
  <si>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</si>
  <si>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</si>
  <si>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</si>
  <si>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</si>
  <si>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</si>
  <si>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</si>
  <si>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$3,4 millones, en comparación con los costos del marco original que ascienden a $2,1 millones, (mes de publicación del marco: enero - 2018).
La rentabilidad actualizada (2023 Q4) bajó frente a la rentabilidad de la primera AgroGuía, pasando del 15,3% al -14,9%. Mientras que el crecimiento de los costos fue del 162,0%, el crecimiento de los ingresos fue del 119,4%.</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</si>
  <si>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</si>
  <si>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</si>
  <si>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</si>
  <si>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</si>
  <si>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</si>
  <si>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</si>
  <si>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</si>
  <si>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</si>
  <si>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</si>
  <si>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</si>
  <si>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</si>
  <si>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</si>
  <si>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</si>
  <si>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</si>
  <si>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</si>
  <si>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instalación seguido de cosecha y beneficio, que representan el 57% y el 29% del costo total, respectivamente. En cuanto a los costos de insumos, se destaca la participación de instalación seguido de transporte, que representan el 47% y el 22% del costo total, respectivamente.</t>
  </si>
  <si>
    <t>Costo total</t>
  </si>
  <si>
    <t>Mano de obra</t>
  </si>
  <si>
    <t>2018 Q1</t>
  </si>
  <si>
    <t>2023 Q4</t>
  </si>
  <si>
    <t>Rentabilidad actualizada</t>
  </si>
  <si>
    <t>bajó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</si>
  <si>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</si>
  <si>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</si>
  <si>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</si>
  <si>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</si>
  <si>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</si>
  <si>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</si>
  <si>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</si>
  <si>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</si>
  <si>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</si>
  <si>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MAIZ AMARILLO TRADICIONAL SANTANDER PALMAR</t>
  </si>
  <si>
    <t>En cuanto a los costos de mano de obra, se destaca la participación de instalación segido por cosecha y beneficio que representan el 57% y el 29% del costo total, respectivamente. En cuanto a los costos de insumos, se destaca la participación de instalación segido por transporte que representan el 42% y el 19% del costo total, respectivamente.</t>
  </si>
  <si>
    <t>En cuanto a los costos de mano de obra, se destaca la participación de instalación segido por cosecha y beneficio que representan el 57% y el 29% del costo total, respectivamente. En cuanto a los costos de insumos, se destaca la participación de instalación segido por transporte que representan el 47% y el 22% del costo total, respectivamente.</t>
  </si>
  <si>
    <t>En cuanto a los costos de mano de obra, se destaca la participación de instalación segido por cosecha y beneficio que representan el 57% y el 29% del costo total, respectivamente.</t>
  </si>
  <si>
    <t>En cuanto a los costos de insumos, se destaca la participación de instalación segido por transporte que representan el 47% y el 22% del costo total, respectivamente.</t>
  </si>
  <si>
    <t>En cuanto a los costos de insumos, se destaca la participación de instalación segido por transporte que representan el 42% y el 19% del costo total, respectivamente.</t>
  </si>
  <si>
    <t>En cuanto a los costos de mano de obra, se destaca la participación de instalación segido por cosecha y beneficio que representan el 57% y el 29% del costo total, respectivamente.En cuanto a los costos de insumos, se destaca la participación de instalación segido por transporte que representan el 42% y el 19%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</si>
  <si>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</si>
  <si>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</si>
  <si>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</si>
  <si>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</si>
  <si>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</si>
  <si>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</si>
  <si>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</si>
  <si>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</si>
  <si>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</si>
  <si>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</si>
  <si>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</si>
  <si>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</si>
  <si>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</si>
  <si>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</si>
  <si>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MAIZ AMARILLO TRADICIONAL SANTANDER PALMAR,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</si>
  <si>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</si>
  <si>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$ 1.492/kg y con un rendimiento por hectárea de 2.000 kg por ciclo; el margen de utilidad obtenido en la producción de maíz es del -15%.</t>
  </si>
  <si>
    <t>PRECIO MINIMO</t>
  </si>
  <si>
    <t>El precio mínimo ponderado para cubrir los costos de producción, con un rendimiento de 2.000 kg para todo el ciclo de producción, es COP $ 1.715/kg.</t>
  </si>
  <si>
    <t>RENDIMIENTO MINIMO</t>
  </si>
  <si>
    <t>KG</t>
  </si>
  <si>
    <t>El rendimiento mínimo por ha/ciclo para cubrir los costos de producción, con un precio ponderado de COP $ 1.492, es de 2.299 kg/ha para todo el ciclo.</t>
  </si>
  <si>
    <t>El siguiente cuadro presenta diferentes escenarios de rentabilidad para el sistema productivo de MAIZ AMARILLO TRADICIONAL SANTANDER PALMAR,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</si>
  <si>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</si>
  <si>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</si>
  <si>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</si>
  <si>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</si>
  <si>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</si>
  <si>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</si>
  <si>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</si>
  <si>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</si>
  <si>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</si>
  <si>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</si>
  <si>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MAIZ AMARILLO TRADICIONAL SANTANDER PALMAR, frente a diferentes escenarios de variación de precios de venta en finca y rendimientos probables (t/ha)</t>
  </si>
  <si>
    <t>Con un precio ponderado de COP $$ 1.250/kg y con un rendimiento por hectárea de 2.000 kg por ciclo; el margen de utilidad obtenido en la producción de maíz es del 15%.</t>
  </si>
  <si>
    <t>El precio mínimo ponderado para cubrir los costos de producción, con un rendimiento de 2.000 kg para todo el ciclo de producción, es COP $ 1.059/kg.</t>
  </si>
  <si>
    <t>El rendimiento mínimo por ha/ciclo para cubrir los costos de producción, con un precio ponderado de COP $ 1.250, es de 1.694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</si>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</sst>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Part.'!$AQ$41:$AQ$42</c:f>
              <c:numCache>
                <c:formatCode>_(* #,##0_);_(* \(#,##0\);_(* "-"_);_(@_)</c:formatCode>
                <c:ptCount val="2"/>
                <c:pt idx="0">
                  <c:v>2117300</c:v>
                </c:pt>
                <c:pt idx="1">
                  <c:v>3429565.6737019839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Part.'!$AR$41:$AR$42</c:f>
              <c:numCache>
                <c:formatCode>_(* #,##0_);_(* \(#,##0\);_(* "-"_);_(@_)</c:formatCode>
                <c:ptCount val="2"/>
                <c:pt idx="0">
                  <c:v>1470000</c:v>
                </c:pt>
                <c:pt idx="1">
                  <c:v>2198994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Part.'!$AS$41:$AS$42</c:f>
              <c:numCache>
                <c:formatCode>_(* #,##0_);_(* \(#,##0\);_(* "-"_);_(@_)</c:formatCode>
                <c:ptCount val="2"/>
                <c:pt idx="0">
                  <c:v>647300</c:v>
                </c:pt>
                <c:pt idx="1">
                  <c:v>1230571.6737019839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Tortas!$H$36:$H$37</c:f>
              <c:numCache>
                <c:formatCode>0%</c:formatCode>
                <c:ptCount val="2"/>
                <c:pt idx="0">
                  <c:v>0.69428045151844331</c:v>
                </c:pt>
                <c:pt idx="1">
                  <c:v>0.64118731326883582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Tortas!$I$36:$I$37</c:f>
              <c:numCache>
                <c:formatCode>0%</c:formatCode>
                <c:ptCount val="2"/>
                <c:pt idx="0">
                  <c:v>0.30571954848155669</c:v>
                </c:pt>
                <c:pt idx="1">
                  <c:v>0.35881268673116418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80200</c:v>
                </c:pt>
                <c:pt idx="1">
                  <c:v>122240</c:v>
                </c:pt>
                <c:pt idx="2">
                  <c:v>38066.222034613762</c:v>
                </c:pt>
                <c:pt idx="3">
                  <c:v>140035</c:v>
                </c:pt>
                <c:pt idx="4">
                  <c:v>583970.45166737004</c:v>
                </c:pt>
                <c:pt idx="6">
                  <c:v>0</c:v>
                </c:pt>
                <c:pt idx="7">
                  <c:v>0</c:v>
                </c:pt>
                <c:pt idx="8">
                  <c:v>266060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104714</c:v>
                </c:pt>
                <c:pt idx="1">
                  <c:v>104714</c:v>
                </c:pt>
                <c:pt idx="2">
                  <c:v>628284</c:v>
                </c:pt>
                <c:pt idx="3">
                  <c:v>104714</c:v>
                </c:pt>
                <c:pt idx="4">
                  <c:v>1256568</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Part.'!$AW$41:$AW$42</c:f>
              <c:numCache>
                <c:formatCode>0%</c:formatCode>
                <c:ptCount val="2"/>
                <c:pt idx="0">
                  <c:v>0.69428045151844331</c:v>
                </c:pt>
                <c:pt idx="1">
                  <c:v>0.64118731326883582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Part.'!$AX$41:$AX$42</c:f>
              <c:numCache>
                <c:formatCode>0%</c:formatCode>
                <c:ptCount val="2"/>
                <c:pt idx="0">
                  <c:v>0.30571954848155669</c:v>
                </c:pt>
                <c:pt idx="1">
                  <c:v>0.35881268673116418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70000</c:v>
                </c:pt>
                <c:pt idx="1">
                  <c:v>70000</c:v>
                </c:pt>
                <c:pt idx="2">
                  <c:v>420000</c:v>
                </c:pt>
                <c:pt idx="3">
                  <c:v>70000</c:v>
                </c:pt>
                <c:pt idx="4">
                  <c:v>840000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105200</c:v>
                </c:pt>
                <c:pt idx="1">
                  <c:v>63600</c:v>
                </c:pt>
                <c:pt idx="2">
                  <c:v>17600</c:v>
                </c:pt>
                <c:pt idx="3">
                  <c:v>67900</c:v>
                </c:pt>
                <c:pt idx="4">
                  <c:v>270000</c:v>
                </c:pt>
                <c:pt idx="5">
                  <c:v>0</c:v>
                </c:pt>
                <c:pt idx="6">
                  <c:v>0</c:v>
                </c:pt>
                <c:pt idx="7">
                  <c:v>0</c:v>
                </c:pt>
                <c:pt idx="8">
                  <c:v>123000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104714</c:v>
                </c:pt>
                <c:pt idx="1">
                  <c:v>104714</c:v>
                </c:pt>
                <c:pt idx="2">
                  <c:v>628284</c:v>
                </c:pt>
                <c:pt idx="3">
                  <c:v>104714</c:v>
                </c:pt>
                <c:pt idx="4">
                  <c:v>1256568</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80200</c:v>
                </c:pt>
                <c:pt idx="1">
                  <c:v>122240</c:v>
                </c:pt>
                <c:pt idx="2">
                  <c:v>38066.222034613762</c:v>
                </c:pt>
                <c:pt idx="3">
                  <c:v>140035</c:v>
                </c:pt>
                <c:pt idx="4">
                  <c:v>583970.45166737004</c:v>
                </c:pt>
                <c:pt idx="5">
                  <c:v>0</c:v>
                </c:pt>
                <c:pt idx="6">
                  <c:v>0</c:v>
                </c:pt>
                <c:pt idx="7">
                  <c:v>0</c:v>
                </c:pt>
                <c:pt idx="8">
                  <c:v>266060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Tortas!$B$36:$B$37</c:f>
              <c:numCache>
                <c:formatCode>_(* #,##0_);_(* \(#,##0\);_(* "-"_);_(@_)</c:formatCode>
                <c:ptCount val="2"/>
                <c:pt idx="0">
                  <c:v>2117300</c:v>
                </c:pt>
                <c:pt idx="1">
                  <c:v>3429565.6737019839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Tortas!$C$36:$C$37</c:f>
              <c:numCache>
                <c:formatCode>_(* #,##0_);_(* \(#,##0\);_(* "-"_);_(@_)</c:formatCode>
                <c:ptCount val="2"/>
                <c:pt idx="0">
                  <c:v>1470000</c:v>
                </c:pt>
                <c:pt idx="1">
                  <c:v>2198994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Tortas!$D$36:$D$37</c:f>
              <c:numCache>
                <c:formatCode>_(* #,##0_);_(* \(#,##0\);_(* "-"_);_(@_)</c:formatCode>
                <c:ptCount val="2"/>
                <c:pt idx="0">
                  <c:v>647300</c:v>
                </c:pt>
                <c:pt idx="1">
                  <c:v>1230571.6737019839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1256.57</v>
      </c>
      <c r="C7" s="22">
        <v>942.43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2198.9899999999998</v>
      </c>
      <c r="AH7" s="23">
        <v>0.64118731326883582</v>
      </c>
    </row>
    <row r="8" spans="1:34">
      <c r="A8" s="5" t="s">
        <v>52</v>
      </c>
      <c r="B8" s="22">
        <v>583.97</v>
      </c>
      <c r="C8" s="22">
        <v>646.6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1230.57</v>
      </c>
      <c r="AH8" s="23">
        <v>0.35881268673116412</v>
      </c>
    </row>
    <row r="9" spans="1:34">
      <c r="A9" s="9" t="s">
        <v>53</v>
      </c>
      <c r="B9" s="22">
        <v>1840.54</v>
      </c>
      <c r="C9" s="22">
        <v>1589.03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3429.57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2000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2000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1492</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1492</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2984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2984</v>
      </c>
      <c r="AH19" s="27"/>
    </row>
    <row r="20" spans="1:34">
      <c r="A20" s="3" t="s">
        <v>64</v>
      </c>
      <c r="B20" s="25">
        <v>-1840.54</v>
      </c>
      <c r="C20" s="25">
        <v>1394.97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-445.57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1470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1470</v>
      </c>
      <c r="AH121" s="71">
        <v>0.6942804515184432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647.29999999999995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647.29999999999995</v>
      </c>
      <c r="AH122" s="71">
        <v>0.30571954848155664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2117.3000000000002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2117.3000000000002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2000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1.25</v>
      </c>
      <c r="D129" s="74">
        <v>1.25</v>
      </c>
      <c r="E129" s="74">
        <v>1.25</v>
      </c>
      <c r="F129" s="74">
        <v>1.25</v>
      </c>
      <c r="G129" s="74">
        <v>1.25</v>
      </c>
      <c r="H129" s="74">
        <v>1.25</v>
      </c>
      <c r="I129" s="74">
        <v>1.25</v>
      </c>
      <c r="J129" s="74">
        <v>1.25</v>
      </c>
      <c r="K129" s="74">
        <v>1.25</v>
      </c>
      <c r="L129" s="74">
        <v>1.25</v>
      </c>
      <c r="M129" s="74">
        <v>1.25</v>
      </c>
      <c r="N129" s="74">
        <v>1.25</v>
      </c>
      <c r="O129" s="74">
        <v>1.25</v>
      </c>
      <c r="P129" s="74">
        <v>1.25</v>
      </c>
      <c r="Q129" s="74">
        <v>1.25</v>
      </c>
      <c r="R129" s="74">
        <v>1.25</v>
      </c>
      <c r="S129" s="74">
        <v>1.25</v>
      </c>
      <c r="T129" s="74">
        <v>1.25</v>
      </c>
      <c r="U129" s="74">
        <v>1.25</v>
      </c>
      <c r="V129" s="74">
        <v>1.25</v>
      </c>
      <c r="W129" s="74">
        <v>1.25</v>
      </c>
      <c r="X129" s="74">
        <v>1.25</v>
      </c>
      <c r="Y129" s="74">
        <v>1.25</v>
      </c>
      <c r="Z129" s="74">
        <v>1.25</v>
      </c>
      <c r="AA129" s="74">
        <v>1.25</v>
      </c>
      <c r="AB129" s="74">
        <v>1.25</v>
      </c>
      <c r="AC129" s="74">
        <v>1.25</v>
      </c>
      <c r="AD129" s="74">
        <v>1.25</v>
      </c>
      <c r="AE129" s="74">
        <v>1.25</v>
      </c>
      <c r="AF129" s="74">
        <v>1.25</v>
      </c>
      <c r="AG129" s="74">
        <v>1.25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2500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2500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382.7</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382.7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70000</v>
      </c>
      <c r="AY8" s="21" t="s">
        <v>85</v>
      </c>
      <c r="AZ8" s="89">
        <v>105200</v>
      </c>
    </row>
    <row r="9" spans="2:59" ht="14.45" customHeight="1">
      <c r="B9" s="136"/>
      <c r="C9" s="136"/>
      <c r="D9" s="136"/>
      <c r="E9" s="136"/>
      <c r="F9" s="136"/>
      <c r="G9" s="136"/>
      <c r="H9" s="136"/>
      <c r="I9" s="136"/>
      <c r="J9" s="37"/>
      <c r="AP9" s="21" t="s">
        <v>86</v>
      </c>
      <c r="AQ9" s="89">
        <v>70000</v>
      </c>
      <c r="AY9" s="21" t="s">
        <v>86</v>
      </c>
      <c r="AZ9" s="89">
        <v>63600</v>
      </c>
    </row>
    <row r="10" spans="2:59" ht="14.45" customHeight="1">
      <c r="B10" s="136"/>
      <c r="C10" s="136"/>
      <c r="D10" s="136"/>
      <c r="E10" s="136"/>
      <c r="F10" s="136"/>
      <c r="G10" s="136"/>
      <c r="H10" s="136"/>
      <c r="I10" s="136"/>
      <c r="J10" s="37"/>
      <c r="AP10" s="21" t="s">
        <v>87</v>
      </c>
      <c r="AQ10" s="89">
        <v>420000</v>
      </c>
      <c r="AY10" s="21" t="s">
        <v>87</v>
      </c>
      <c r="AZ10" s="89">
        <v>17600</v>
      </c>
    </row>
    <row r="11" spans="2:59" ht="14.45" customHeight="1">
      <c r="B11" s="76" t="s">
        <v>88</v>
      </c>
      <c r="C11" s="76"/>
      <c r="D11" s="76"/>
      <c r="E11" s="76"/>
      <c r="F11" s="76"/>
      <c r="G11" s="76"/>
      <c r="H11" s="76"/>
      <c r="I11" s="76"/>
      <c r="AP11" s="21" t="s">
        <v>89</v>
      </c>
      <c r="AQ11" s="89">
        <v>70000</v>
      </c>
      <c r="AY11" s="21" t="s">
        <v>89</v>
      </c>
      <c r="AZ11" s="89">
        <v>67900</v>
      </c>
    </row>
    <row r="12" spans="2:59" ht="14.45" customHeight="1">
      <c r="B12" s="76"/>
      <c r="C12" s="76"/>
      <c r="D12" s="76"/>
      <c r="E12" s="76"/>
      <c r="F12" s="76"/>
      <c r="G12" s="76"/>
      <c r="H12" s="76"/>
      <c r="I12" s="76"/>
      <c r="AP12" s="21" t="s">
        <v>90</v>
      </c>
      <c r="AQ12" s="89">
        <v>840000</v>
      </c>
      <c r="AY12" s="21" t="s">
        <v>90</v>
      </c>
      <c r="AZ12" s="89">
        <v>270000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123000</v>
      </c>
    </row>
    <row r="19" spans="42:59">
      <c r="AP19" s="21" t="s">
        <v>95</v>
      </c>
      <c r="AQ19" s="89">
        <v>0</v>
      </c>
      <c r="AY19" s="21" t="s">
        <v>95</v>
      </c>
      <c r="AZ19" s="89">
        <v>0</v>
      </c>
    </row>
    <row r="20" spans="42:59" ht="15">
      <c r="AP20" s="77" t="s">
        <v>96</v>
      </c>
      <c r="AQ20" s="90">
        <v>1470000</v>
      </c>
      <c r="AY20" s="77" t="s">
        <v>96</v>
      </c>
      <c r="AZ20" s="90">
        <v>647300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104714</v>
      </c>
      <c r="AY27" s="21" t="s">
        <v>85</v>
      </c>
      <c r="AZ27" s="89">
        <v>80200</v>
      </c>
    </row>
    <row r="28" spans="42:59">
      <c r="AP28" s="21" t="s">
        <v>86</v>
      </c>
      <c r="AQ28" s="89">
        <v>104714</v>
      </c>
      <c r="AY28" s="21" t="s">
        <v>86</v>
      </c>
      <c r="AZ28" s="89">
        <v>122240</v>
      </c>
    </row>
    <row r="29" spans="42:59" ht="14.45" customHeight="1">
      <c r="AP29" s="21" t="s">
        <v>87</v>
      </c>
      <c r="AQ29" s="89">
        <v>628284</v>
      </c>
      <c r="AY29" s="21" t="s">
        <v>87</v>
      </c>
      <c r="AZ29" s="89">
        <v>38066.222034613762</v>
      </c>
    </row>
    <row r="30" spans="42:59">
      <c r="AP30" s="21" t="s">
        <v>89</v>
      </c>
      <c r="AQ30" s="89">
        <v>104714</v>
      </c>
      <c r="AY30" s="21" t="s">
        <v>89</v>
      </c>
      <c r="AZ30" s="89">
        <v>140035</v>
      </c>
    </row>
    <row r="31" spans="42:59">
      <c r="AP31" s="21" t="s">
        <v>90</v>
      </c>
      <c r="AQ31" s="89">
        <v>1256568</v>
      </c>
      <c r="AY31" s="21" t="s">
        <v>90</v>
      </c>
      <c r="AZ31" s="89">
        <v>583970.45166737004</v>
      </c>
    </row>
    <row r="32" spans="42:59" ht="14.45" customHeight="1">
      <c r="AP32" s="21" t="s">
        <v>91</v>
      </c>
      <c r="AQ32" s="89">
        <v>0</v>
      </c>
      <c r="AY32" s="21" t="s">
        <v>91</v>
      </c>
      <c r="AZ32" s="89"/>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266060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2198994</v>
      </c>
      <c r="AY37" s="77" t="s">
        <v>96</v>
      </c>
      <c r="AZ37" s="90">
        <v>1230571.6737019839</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2117300</v>
      </c>
      <c r="AR41" s="110">
        <v>1470000</v>
      </c>
      <c r="AS41" s="110">
        <v>647300</v>
      </c>
      <c r="AV41" s="21" t="s">
        <v>101</v>
      </c>
      <c r="AW41" s="91">
        <v>0.69428045151844331</v>
      </c>
      <c r="AX41" s="91">
        <v>0.30571954848155669</v>
      </c>
    </row>
    <row r="42" spans="2:56" ht="15">
      <c r="B42" s="38"/>
      <c r="C42" s="38"/>
      <c r="D42" s="38"/>
      <c r="E42" s="38"/>
      <c r="F42" s="38"/>
      <c r="G42" s="38"/>
      <c r="H42" s="38"/>
      <c r="I42" s="38"/>
      <c r="AP42" s="21" t="s">
        <v>102</v>
      </c>
      <c r="AQ42" s="110">
        <v>3429565.6737019839</v>
      </c>
      <c r="AR42" s="110">
        <v>2198994</v>
      </c>
      <c r="AS42" s="110">
        <v>1230571.6737019839</v>
      </c>
      <c r="AV42" s="21" t="s">
        <v>102</v>
      </c>
      <c r="AW42" s="91">
        <v>0.64118731326883582</v>
      </c>
      <c r="AX42" s="91">
        <v>0.35881268673116418</v>
      </c>
    </row>
    <row r="43" spans="2:56">
      <c r="BD43" s="92">
        <v>738343004221.19031</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-0.14931970509383377</v>
      </c>
    </row>
    <row r="54" spans="2:55">
      <c r="BA54" s="21" t="s">
        <v>105</v>
      </c>
      <c r="BC54" s="94">
        <v>0.15307999999999999</v>
      </c>
    </row>
    <row r="55" spans="2:55" ht="15" thickBot="1">
      <c r="BA55" s="21" t="s">
        <v>106</v>
      </c>
      <c r="BC55" s="94" t="s">
        <v>102</v>
      </c>
    </row>
    <row r="56" spans="2:55" ht="16.5" thickTop="1" thickBot="1">
      <c r="BA56" s="95" t="s">
        <v>107</v>
      </c>
      <c r="BB56" s="95"/>
      <c r="BC56" s="93">
        <v>2117300</v>
      </c>
    </row>
    <row r="57" spans="2:55" ht="16.5" thickTop="1" thickBot="1">
      <c r="BA57" s="96" t="s">
        <v>108</v>
      </c>
      <c r="BB57" s="96"/>
      <c r="BC57" s="97">
        <v>43103</v>
      </c>
    </row>
    <row r="58" spans="2:55" ht="16.5" thickTop="1" thickBot="1">
      <c r="BA58" s="96" t="s">
        <v>109</v>
      </c>
      <c r="BB58" s="96"/>
      <c r="BC58" s="98">
        <v>1.6197825880612025</v>
      </c>
    </row>
    <row r="59" spans="2:55" ht="16.5" thickTop="1" thickBot="1">
      <c r="BA59" s="95" t="s">
        <v>110</v>
      </c>
      <c r="BB59" s="95" t="s">
        <v>111</v>
      </c>
      <c r="BC59" s="93">
        <v>2500</v>
      </c>
    </row>
    <row r="60" spans="2:55" ht="16.5" thickTop="1" thickBot="1">
      <c r="I60" s="62" t="s">
        <v>66</v>
      </c>
      <c r="BA60" s="96" t="s">
        <v>112</v>
      </c>
      <c r="BB60" s="96"/>
      <c r="BC60" s="98">
        <v>1.1936</v>
      </c>
    </row>
    <row r="61" spans="2:55" ht="16.5" thickTop="1" thickBot="1">
      <c r="BA61" s="95" t="s">
        <v>110</v>
      </c>
      <c r="BB61" s="95" t="s">
        <v>111</v>
      </c>
      <c r="BC61" s="93">
        <v>2984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70000</v>
      </c>
      <c r="J5" t="s">
        <v>85</v>
      </c>
      <c r="K5" s="1">
        <v>105200</v>
      </c>
      <c r="S5" s="139"/>
      <c r="T5" s="139"/>
      <c r="U5" s="139"/>
      <c r="V5" s="139"/>
      <c r="W5" s="139"/>
      <c r="X5" s="139"/>
      <c r="Y5" s="139"/>
      <c r="Z5" s="139"/>
    </row>
    <row r="6" spans="1:27">
      <c r="A6" t="s">
        <v>86</v>
      </c>
      <c r="B6" s="1">
        <v>70000</v>
      </c>
      <c r="J6" t="s">
        <v>86</v>
      </c>
      <c r="K6" s="1">
        <v>63600</v>
      </c>
      <c r="S6" s="139"/>
      <c r="T6" s="139"/>
      <c r="U6" s="139"/>
      <c r="V6" s="139"/>
      <c r="W6" s="139"/>
      <c r="X6" s="139"/>
      <c r="Y6" s="139"/>
      <c r="Z6" s="139"/>
      <c r="AA6" s="18"/>
    </row>
    <row r="7" spans="1:27">
      <c r="A7" t="s">
        <v>87</v>
      </c>
      <c r="B7" s="1">
        <v>420000</v>
      </c>
      <c r="J7" t="s">
        <v>87</v>
      </c>
      <c r="K7" s="1">
        <v>17600</v>
      </c>
      <c r="S7" s="139"/>
      <c r="T7" s="139"/>
      <c r="U7" s="139"/>
      <c r="V7" s="139"/>
      <c r="W7" s="139"/>
      <c r="X7" s="139"/>
      <c r="Y7" s="139"/>
      <c r="Z7" s="139"/>
      <c r="AA7" s="18"/>
    </row>
    <row r="8" spans="1:27">
      <c r="A8" t="s">
        <v>89</v>
      </c>
      <c r="B8" s="1">
        <v>70000</v>
      </c>
      <c r="J8" t="s">
        <v>89</v>
      </c>
      <c r="K8" s="1">
        <v>67900</v>
      </c>
      <c r="S8" s="139"/>
      <c r="T8" s="139"/>
      <c r="U8" s="139"/>
      <c r="V8" s="139"/>
      <c r="W8" s="139"/>
      <c r="X8" s="139"/>
      <c r="Y8" s="139"/>
      <c r="Z8" s="139"/>
    </row>
    <row r="9" spans="1:27">
      <c r="A9" t="s">
        <v>90</v>
      </c>
      <c r="B9" s="1">
        <v>840000</v>
      </c>
      <c r="J9" t="s">
        <v>90</v>
      </c>
      <c r="K9" s="1">
        <v>270000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123000</v>
      </c>
    </row>
    <row r="14" spans="1:27">
      <c r="A14" t="s">
        <v>95</v>
      </c>
      <c r="B14" s="1">
        <v>0</v>
      </c>
      <c r="J14" t="s">
        <v>95</v>
      </c>
      <c r="K14" s="1">
        <v>0</v>
      </c>
    </row>
    <row r="15" spans="1:27">
      <c r="A15" s="12" t="s">
        <v>96</v>
      </c>
      <c r="B15" s="13">
        <v>1470000</v>
      </c>
      <c r="J15" s="12" t="s">
        <v>96</v>
      </c>
      <c r="K15" s="13">
        <v>647300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104714</v>
      </c>
      <c r="J22" t="s">
        <v>85</v>
      </c>
      <c r="K22" s="1">
        <v>80200</v>
      </c>
      <c r="S22" s="139"/>
      <c r="T22" s="139"/>
      <c r="U22" s="139"/>
      <c r="V22" s="139"/>
      <c r="W22" s="139"/>
      <c r="X22" s="139"/>
      <c r="Y22" s="139"/>
      <c r="Z22" s="139"/>
    </row>
    <row r="23" spans="1:26">
      <c r="A23" t="s">
        <v>86</v>
      </c>
      <c r="B23" s="1">
        <v>104714</v>
      </c>
      <c r="J23" t="s">
        <v>86</v>
      </c>
      <c r="K23" s="1">
        <v>122240</v>
      </c>
      <c r="S23" s="139"/>
      <c r="T23" s="139"/>
      <c r="U23" s="139"/>
      <c r="V23" s="139"/>
      <c r="W23" s="139"/>
      <c r="X23" s="139"/>
      <c r="Y23" s="139"/>
      <c r="Z23" s="139"/>
    </row>
    <row r="24" spans="1:26" ht="14.45" customHeight="1">
      <c r="A24" t="s">
        <v>87</v>
      </c>
      <c r="B24" s="1">
        <v>628284</v>
      </c>
      <c r="J24" t="s">
        <v>87</v>
      </c>
      <c r="K24" s="1">
        <v>38066.222034613762</v>
      </c>
      <c r="S24" s="139"/>
      <c r="T24" s="139"/>
      <c r="U24" s="139"/>
      <c r="V24" s="139"/>
      <c r="W24" s="139"/>
      <c r="X24" s="139"/>
      <c r="Y24" s="139"/>
      <c r="Z24" s="139"/>
    </row>
    <row r="25" spans="1:26">
      <c r="A25" t="s">
        <v>89</v>
      </c>
      <c r="B25" s="1">
        <v>104714</v>
      </c>
      <c r="J25" t="s">
        <v>89</v>
      </c>
      <c r="K25" s="1">
        <v>140035</v>
      </c>
      <c r="S25" s="139"/>
      <c r="T25" s="139"/>
      <c r="U25" s="139"/>
      <c r="V25" s="139"/>
      <c r="W25" s="139"/>
      <c r="X25" s="139"/>
      <c r="Y25" s="139"/>
      <c r="Z25" s="139"/>
    </row>
    <row r="26" spans="1:26" ht="14.45" customHeight="1">
      <c r="A26" t="s">
        <v>90</v>
      </c>
      <c r="B26" s="1">
        <v>1256568</v>
      </c>
      <c r="J26" t="s">
        <v>90</v>
      </c>
      <c r="K26" s="1">
        <v>583970.45166737004</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266060</v>
      </c>
    </row>
    <row r="31" spans="1:26">
      <c r="A31" t="s">
        <v>95</v>
      </c>
      <c r="B31" s="1">
        <v>0</v>
      </c>
      <c r="J31" t="s">
        <v>95</v>
      </c>
      <c r="K31" s="1">
        <v>0</v>
      </c>
    </row>
    <row r="32" spans="1:26">
      <c r="A32" s="12" t="s">
        <v>96</v>
      </c>
      <c r="B32" s="13">
        <v>2198994</v>
      </c>
      <c r="J32" s="12" t="s">
        <v>96</v>
      </c>
      <c r="K32" s="13">
        <v>1230571.6737019839</v>
      </c>
    </row>
    <row r="35" spans="1:15">
      <c r="B35" t="s">
        <v>99</v>
      </c>
      <c r="C35" t="s">
        <v>100</v>
      </c>
      <c r="D35" t="s">
        <v>76</v>
      </c>
      <c r="H35" t="s">
        <v>100</v>
      </c>
      <c r="I35" t="s">
        <v>76</v>
      </c>
    </row>
    <row r="36" spans="1:15">
      <c r="A36" t="s">
        <v>101</v>
      </c>
      <c r="B36" s="14">
        <v>2117300</v>
      </c>
      <c r="C36" s="14">
        <v>1470000</v>
      </c>
      <c r="D36" s="14">
        <v>647300</v>
      </c>
      <c r="G36" t="s">
        <v>101</v>
      </c>
      <c r="H36" s="15">
        <v>0.69428045151844331</v>
      </c>
      <c r="I36" s="15">
        <v>0.30571954848155669</v>
      </c>
    </row>
    <row r="37" spans="1:15">
      <c r="A37" t="s">
        <v>102</v>
      </c>
      <c r="B37" s="14">
        <v>3429565.6737019839</v>
      </c>
      <c r="C37" s="14">
        <v>2198994</v>
      </c>
      <c r="D37" s="14">
        <v>1230571.6737019839</v>
      </c>
      <c r="G37" t="s">
        <v>102</v>
      </c>
      <c r="H37" s="15">
        <v>0.64118731326883582</v>
      </c>
      <c r="I37" s="15">
        <v>0.35881268673116418</v>
      </c>
    </row>
    <row r="38" spans="1:15">
      <c r="O38" s="17">
        <v>738343004221.19031</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1714.79</v>
      </c>
      <c r="J11" s="19"/>
      <c r="K11" s="19"/>
    </row>
    <row r="12" spans="2:57" ht="14.45" customHeight="1" thickBot="1">
      <c r="B12" s="19"/>
      <c r="C12" s="19"/>
      <c r="D12" s="19"/>
      <c r="E12" s="19"/>
      <c r="F12" s="19"/>
      <c r="G12" s="44" t="s">
        <v>128</v>
      </c>
      <c r="H12" s="45" t="s">
        <v>129</v>
      </c>
      <c r="I12" s="46">
        <v>1840540</v>
      </c>
      <c r="J12" s="19"/>
      <c r="K12" s="19"/>
    </row>
    <row r="13" spans="2:57" ht="14.45" customHeight="1" thickBot="1">
      <c r="B13" s="19"/>
      <c r="C13" s="19"/>
      <c r="D13" s="19"/>
      <c r="E13" s="19"/>
      <c r="F13" s="19"/>
      <c r="G13" s="44" t="s">
        <v>130</v>
      </c>
      <c r="H13" s="45" t="s">
        <v>129</v>
      </c>
      <c r="I13" s="46">
        <v>244749</v>
      </c>
      <c r="J13" s="19"/>
      <c r="K13" s="19"/>
    </row>
    <row r="14" spans="2:57" ht="14.45" customHeight="1" thickBot="1">
      <c r="B14" s="19"/>
      <c r="C14" s="19"/>
      <c r="D14" s="19"/>
      <c r="E14" s="19"/>
      <c r="F14" s="19"/>
      <c r="G14" s="44" t="s">
        <v>131</v>
      </c>
      <c r="H14" s="45" t="s">
        <v>132</v>
      </c>
      <c r="I14" s="47">
        <v>2</v>
      </c>
      <c r="J14" s="19"/>
      <c r="K14" s="19"/>
    </row>
    <row r="15" spans="2:57" ht="14.45" customHeight="1" thickBot="1">
      <c r="B15" s="19"/>
      <c r="C15" s="19"/>
      <c r="D15" s="19"/>
      <c r="E15" s="19"/>
      <c r="F15" s="19"/>
      <c r="G15" s="44" t="s">
        <v>133</v>
      </c>
      <c r="H15" s="45" t="s">
        <v>134</v>
      </c>
      <c r="I15" s="48">
        <v>-14.931970509383378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1714.79</v>
      </c>
      <c r="AS25" s="21" t="s">
        <v>111</v>
      </c>
    </row>
    <row r="26" spans="2:46">
      <c r="B26" s="140" t="s">
        <v>8</v>
      </c>
      <c r="C26" s="149" t="s">
        <v>139</v>
      </c>
      <c r="D26" s="149"/>
      <c r="E26" s="149"/>
      <c r="F26" s="149"/>
      <c r="G26" s="149"/>
      <c r="H26" s="149"/>
      <c r="I26" s="149"/>
      <c r="J26" s="149"/>
      <c r="K26" s="149"/>
      <c r="L26" s="149"/>
      <c r="M26" s="149"/>
      <c r="N26" s="149"/>
      <c r="O26" s="150"/>
      <c r="AP26" s="21" t="s">
        <v>140</v>
      </c>
      <c r="AR26" s="73">
        <v>2298.6394101876676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1.492</v>
      </c>
      <c r="AT30" s="101">
        <v>2000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2984</v>
      </c>
      <c r="AV39" s="103">
        <v>1.49</v>
      </c>
      <c r="AW39" s="104">
        <v>1.1936</v>
      </c>
    </row>
    <row r="40" spans="2:49" ht="14.45" customHeight="1">
      <c r="B40" s="19"/>
      <c r="C40" s="49"/>
      <c r="D40" s="53" t="s">
        <v>151</v>
      </c>
      <c r="E40" s="114">
        <v>1119</v>
      </c>
      <c r="F40" s="114">
        <v>1193.5999999999999</v>
      </c>
      <c r="G40" s="114">
        <v>1268.2</v>
      </c>
      <c r="H40" s="114">
        <v>1342.8</v>
      </c>
      <c r="I40" s="114">
        <v>1417.4</v>
      </c>
      <c r="J40" s="115">
        <v>1492</v>
      </c>
      <c r="K40" s="114">
        <v>1566.6</v>
      </c>
      <c r="L40" s="114">
        <v>1641.2</v>
      </c>
      <c r="M40" s="114">
        <v>1715.8</v>
      </c>
      <c r="N40" s="114">
        <v>1790.4</v>
      </c>
      <c r="O40" s="114">
        <v>1865</v>
      </c>
      <c r="AT40" s="21" t="s">
        <v>152</v>
      </c>
      <c r="AU40" s="102">
        <v>3429.57</v>
      </c>
      <c r="AV40" s="103">
        <v>1.71</v>
      </c>
      <c r="AW40" s="104">
        <v>1.6197846313701412</v>
      </c>
    </row>
    <row r="41" spans="2:49">
      <c r="B41" s="19"/>
      <c r="C41" s="54">
        <v>-0.2</v>
      </c>
      <c r="D41" s="55">
        <v>1162.8</v>
      </c>
      <c r="E41" s="56">
        <v>-1.6357521043316912</v>
      </c>
      <c r="F41" s="56">
        <v>-1.4710175978109603</v>
      </c>
      <c r="G41" s="56">
        <v>-1.3256636214691393</v>
      </c>
      <c r="H41" s="56">
        <v>-1.1964600869430759</v>
      </c>
      <c r="I41" s="56">
        <v>-1.0808569244723878</v>
      </c>
      <c r="J41" s="56">
        <v>-0.9768140782487682</v>
      </c>
      <c r="K41" s="56">
        <v>-0.88268007452263642</v>
      </c>
      <c r="L41" s="56">
        <v>-0.79710370749888027</v>
      </c>
      <c r="M41" s="56">
        <v>-0.71896876369458118</v>
      </c>
      <c r="N41" s="56">
        <v>-0.64734506520730672</v>
      </c>
      <c r="O41" s="56">
        <v>-0.5814512625990147</v>
      </c>
      <c r="AT41" s="21" t="s">
        <v>153</v>
      </c>
      <c r="AU41" s="102">
        <v>-445.57</v>
      </c>
      <c r="AV41" s="103"/>
      <c r="AW41" s="104">
        <v>-0.14931970509383377</v>
      </c>
    </row>
    <row r="42" spans="2:49">
      <c r="B42" s="19"/>
      <c r="C42" s="54">
        <v>-0.15</v>
      </c>
      <c r="D42" s="55">
        <v>1453.5</v>
      </c>
      <c r="E42" s="56">
        <v>-1.1086016834653527</v>
      </c>
      <c r="F42" s="56">
        <v>-0.9768140782487682</v>
      </c>
      <c r="G42" s="56">
        <v>-0.86053089717531117</v>
      </c>
      <c r="H42" s="56">
        <v>-0.75716806955446059</v>
      </c>
      <c r="I42" s="56">
        <v>-0.66468553957790999</v>
      </c>
      <c r="J42" s="56">
        <v>-0.5814512625990147</v>
      </c>
      <c r="K42" s="56">
        <v>-0.50614405961810904</v>
      </c>
      <c r="L42" s="56">
        <v>-0.43768296599910422</v>
      </c>
      <c r="M42" s="56">
        <v>-0.3751750109556648</v>
      </c>
      <c r="N42" s="56">
        <v>-0.31787605216584552</v>
      </c>
      <c r="O42" s="56">
        <v>-0.26516101007921156</v>
      </c>
    </row>
    <row r="43" spans="2:49">
      <c r="B43" s="19"/>
      <c r="C43" s="54">
        <v>-0.1</v>
      </c>
      <c r="D43" s="55">
        <v>1710</v>
      </c>
      <c r="E43" s="56">
        <v>-0.79231143094554979</v>
      </c>
      <c r="F43" s="56">
        <v>-0.68029196651145296</v>
      </c>
      <c r="G43" s="56">
        <v>-0.5814512625990147</v>
      </c>
      <c r="H43" s="56">
        <v>-0.49359285912129147</v>
      </c>
      <c r="I43" s="56">
        <v>-0.41498270864122361</v>
      </c>
      <c r="J43" s="56">
        <v>-0.34423357320916231</v>
      </c>
      <c r="K43" s="56">
        <v>-0.28022245067539275</v>
      </c>
      <c r="L43" s="56">
        <v>-0.22203052109923863</v>
      </c>
      <c r="M43" s="56">
        <v>-0.1688987593123151</v>
      </c>
      <c r="N43" s="56">
        <v>-0.12019464434096871</v>
      </c>
      <c r="O43" s="56">
        <v>-7.5386858567329879E-2</v>
      </c>
      <c r="AU43" s="21">
        <v>4775</v>
      </c>
    </row>
    <row r="44" spans="2:49">
      <c r="B44" s="19"/>
      <c r="C44" s="54">
        <v>-0.05</v>
      </c>
      <c r="D44" s="55">
        <v>1900</v>
      </c>
      <c r="E44" s="56">
        <v>-0.61308028785099489</v>
      </c>
      <c r="F44" s="56">
        <v>-0.51226276986030761</v>
      </c>
      <c r="G44" s="56">
        <v>-0.42330613633911313</v>
      </c>
      <c r="H44" s="56">
        <v>-0.34423357320916231</v>
      </c>
      <c r="I44" s="56">
        <v>-0.27348443777710124</v>
      </c>
      <c r="J44" s="56">
        <v>-0.20981021588824605</v>
      </c>
      <c r="K44" s="56">
        <v>-0.15220020560785349</v>
      </c>
      <c r="L44" s="56">
        <v>-9.9827468989314605E-2</v>
      </c>
      <c r="M44" s="56">
        <v>-5.2008883381083608E-2</v>
      </c>
      <c r="N44" s="56">
        <v>-8.1751799068718548E-3</v>
      </c>
      <c r="O44" s="56">
        <v>3.2151827289403086E-2</v>
      </c>
      <c r="AU44" s="21">
        <v>6013.1320000000005</v>
      </c>
    </row>
    <row r="45" spans="2:49">
      <c r="B45" s="19"/>
      <c r="C45" s="51" t="s">
        <v>145</v>
      </c>
      <c r="D45" s="57">
        <v>2000</v>
      </c>
      <c r="E45" s="56">
        <v>-0.53242627345844507</v>
      </c>
      <c r="F45" s="56">
        <v>-0.4366496313672924</v>
      </c>
      <c r="G45" s="56">
        <v>-0.35214082952215742</v>
      </c>
      <c r="H45" s="56">
        <v>-0.27702189454870429</v>
      </c>
      <c r="I45" s="56">
        <v>-0.20981021588824605</v>
      </c>
      <c r="J45" s="56">
        <v>-0.14931970509383383</v>
      </c>
      <c r="K45" s="56">
        <v>-9.4590195327460852E-2</v>
      </c>
      <c r="L45" s="56">
        <v>-4.4836095539848915E-2</v>
      </c>
      <c r="M45" s="56">
        <v>5.9156078797055174E-4</v>
      </c>
      <c r="N45" s="56">
        <v>4.2233579088471855E-2</v>
      </c>
      <c r="O45" s="56">
        <v>8.0544235924932928E-2</v>
      </c>
    </row>
    <row r="46" spans="2:49" ht="14.45" customHeight="1">
      <c r="B46" s="19"/>
      <c r="C46" s="54">
        <v>0.05</v>
      </c>
      <c r="D46" s="55">
        <v>2100</v>
      </c>
      <c r="E46" s="56">
        <v>-0.45945359376994765</v>
      </c>
      <c r="F46" s="56">
        <v>-0.36823774415932603</v>
      </c>
      <c r="G46" s="56">
        <v>-0.28775317097348341</v>
      </c>
      <c r="H46" s="56">
        <v>-0.21621132814162305</v>
      </c>
      <c r="I46" s="56">
        <v>-0.15220020560785349</v>
      </c>
      <c r="J46" s="56">
        <v>-9.4590195327460852E-2</v>
      </c>
      <c r="K46" s="56">
        <v>-4.2466852692819766E-2</v>
      </c>
      <c r="L46" s="56">
        <v>4.9180042477629084E-3</v>
      </c>
      <c r="M46" s="56">
        <v>4.8182438845686223E-2</v>
      </c>
      <c r="N46" s="56">
        <v>8.7841503893782702E-2</v>
      </c>
      <c r="O46" s="56">
        <v>0.12432784373803137</v>
      </c>
    </row>
    <row r="47" spans="2:49">
      <c r="B47" s="19"/>
      <c r="C47" s="54">
        <v>0.1</v>
      </c>
      <c r="D47" s="55">
        <v>2310</v>
      </c>
      <c r="E47" s="56">
        <v>-0.32677599433631616</v>
      </c>
      <c r="F47" s="56">
        <v>-0.24385249469029641</v>
      </c>
      <c r="G47" s="56">
        <v>-0.17068470088498483</v>
      </c>
      <c r="H47" s="56">
        <v>-0.10564666194693012</v>
      </c>
      <c r="I47" s="56">
        <v>-4.7454732370775896E-2</v>
      </c>
      <c r="J47" s="56">
        <v>4.9180042477629084E-3</v>
      </c>
      <c r="K47" s="56">
        <v>5.230286118834563E-2</v>
      </c>
      <c r="L47" s="56">
        <v>9.5380003861602655E-2</v>
      </c>
      <c r="M47" s="56">
        <v>0.13471130804153297</v>
      </c>
      <c r="N47" s="56">
        <v>0.17076500353980234</v>
      </c>
      <c r="O47" s="56">
        <v>0.20393440339821026</v>
      </c>
    </row>
    <row r="48" spans="2:49">
      <c r="B48" s="19"/>
      <c r="C48" s="54">
        <v>0.15</v>
      </c>
      <c r="D48" s="55">
        <v>2656.5</v>
      </c>
      <c r="E48" s="56">
        <v>-0.15371825594462266</v>
      </c>
      <c r="F48" s="56">
        <v>-8.1610864948083742E-2</v>
      </c>
      <c r="G48" s="56">
        <v>-1.7986696421725887E-2</v>
      </c>
      <c r="H48" s="56">
        <v>3.8568120046147764E-2</v>
      </c>
      <c r="I48" s="56">
        <v>8.9169797938455767E-2</v>
      </c>
      <c r="J48" s="56">
        <v>0.13471130804153297</v>
      </c>
      <c r="K48" s="56">
        <v>0.17591553146812655</v>
      </c>
      <c r="L48" s="56">
        <v>0.21337391640139353</v>
      </c>
      <c r="M48" s="56">
        <v>0.24757505047089814</v>
      </c>
      <c r="N48" s="56">
        <v>0.27892609003461089</v>
      </c>
      <c r="O48" s="56">
        <v>0.30776904643322645</v>
      </c>
    </row>
    <row r="49" spans="2:45" ht="15" thickBot="1">
      <c r="B49" s="19"/>
      <c r="C49" s="54">
        <v>0.2</v>
      </c>
      <c r="D49" s="58">
        <v>3187.8</v>
      </c>
      <c r="E49" s="56">
        <v>3.8568120046147764E-2</v>
      </c>
      <c r="F49" s="56">
        <v>9.8657612543263593E-2</v>
      </c>
      <c r="G49" s="56">
        <v>0.15167775298189509</v>
      </c>
      <c r="H49" s="56">
        <v>0.19880676670512309</v>
      </c>
      <c r="I49" s="56">
        <v>0.24097483161537991</v>
      </c>
      <c r="J49" s="56">
        <v>0.27892609003461089</v>
      </c>
      <c r="K49" s="56">
        <v>0.31326294289010553</v>
      </c>
      <c r="L49" s="56">
        <v>0.34447826366782802</v>
      </c>
      <c r="M49" s="56">
        <v>0.37297920872574863</v>
      </c>
      <c r="N49" s="56">
        <v>0.3991050750288424</v>
      </c>
      <c r="O49" s="56">
        <v>0.42314087202768869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1058.6500000000001</v>
      </c>
      <c r="BA66" s="21" t="s">
        <v>111</v>
      </c>
    </row>
    <row r="67" spans="2:55">
      <c r="B67" s="19"/>
      <c r="C67" s="19"/>
      <c r="D67" s="19"/>
      <c r="E67" s="19"/>
      <c r="F67" s="19"/>
      <c r="G67" s="19"/>
      <c r="H67" s="19"/>
      <c r="I67" s="19"/>
      <c r="J67" s="19"/>
      <c r="K67" s="19"/>
      <c r="AS67" s="21" t="s">
        <v>150</v>
      </c>
      <c r="AT67" s="102">
        <v>2500</v>
      </c>
      <c r="AU67" s="103">
        <v>1.25</v>
      </c>
      <c r="AV67" s="104">
        <v>1</v>
      </c>
      <c r="AX67" s="21" t="s">
        <v>140</v>
      </c>
      <c r="AZ67" s="73">
        <v>1693.8400000000001</v>
      </c>
      <c r="BA67" s="21" t="s">
        <v>141</v>
      </c>
    </row>
    <row r="68" spans="2:55">
      <c r="B68" s="19"/>
      <c r="C68" s="19"/>
      <c r="D68" s="19"/>
      <c r="E68" s="19"/>
      <c r="F68" s="19"/>
      <c r="G68" s="19"/>
      <c r="H68" s="19"/>
      <c r="I68" s="19"/>
      <c r="J68" s="19"/>
      <c r="K68" s="19"/>
      <c r="AS68" s="21" t="s">
        <v>152</v>
      </c>
      <c r="AT68" s="102">
        <v>2117.3000000000002</v>
      </c>
      <c r="AU68" s="103">
        <v>1.06</v>
      </c>
      <c r="AV68" s="104">
        <v>0.84692000000000012</v>
      </c>
    </row>
    <row r="69" spans="2:55">
      <c r="B69" s="19"/>
      <c r="C69" s="19"/>
      <c r="D69" s="19"/>
      <c r="E69" s="19"/>
      <c r="F69" s="19"/>
      <c r="G69" s="19"/>
      <c r="H69" s="19"/>
      <c r="I69" s="19"/>
      <c r="J69" s="19"/>
      <c r="K69" s="19"/>
      <c r="AS69" s="21" t="s">
        <v>153</v>
      </c>
      <c r="AT69" s="102">
        <v>382.7</v>
      </c>
      <c r="AU69" s="103"/>
      <c r="AV69" s="104">
        <v>0.15307999999999999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1.25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0.9375</v>
      </c>
      <c r="AU86" s="107">
        <v>1</v>
      </c>
      <c r="AV86" s="107">
        <v>1.0625</v>
      </c>
      <c r="AW86" s="107">
        <v>1.125</v>
      </c>
      <c r="AX86" s="107">
        <v>1.1875</v>
      </c>
      <c r="AY86" s="108">
        <v>1.25</v>
      </c>
      <c r="AZ86" s="107">
        <v>1.3125</v>
      </c>
      <c r="BA86" s="107">
        <v>1.375</v>
      </c>
      <c r="BB86" s="107">
        <v>1.4375</v>
      </c>
      <c r="BC86" s="107">
        <v>1.5</v>
      </c>
      <c r="BD86" s="107">
        <v>1.5625</v>
      </c>
    </row>
    <row r="87" spans="2:56">
      <c r="B87" s="19"/>
      <c r="C87" s="19"/>
      <c r="D87" s="19"/>
      <c r="E87" s="19"/>
      <c r="F87" s="19"/>
      <c r="G87" s="19"/>
      <c r="H87" s="19"/>
      <c r="I87" s="19"/>
      <c r="J87" s="19"/>
      <c r="K87" s="19"/>
      <c r="AR87" s="21">
        <v>-0.2</v>
      </c>
      <c r="AS87" s="107">
        <v>1162.8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1453.5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1710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1900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2100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2310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2656.5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3187.8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2024-03-11T22:23:48Z</dcterms:modified>
  <cp:category/>
  <cp:contentStatus/>
</cp:coreProperties>
</file>