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BB6E7102-1947-49FE-BDEB-85C434C28BD3}"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<sst xmlns="http://schemas.openxmlformats.org/spreadsheetml/2006/main" count="350" uniqueCount="161">
  <si>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</si>
  <si>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Habichuela Blue Lake Norte De Santander Ábrego publicada en la página web, y consta de las siguientes partes:</t>
  </si>
  <si>
    <t>Flujo de Caja</t>
  </si>
  <si>
    <t>- Flujo anualizado de los ingresos (precio y rendimiento) y los costos de producción para una hectárea de
Habichuela Blue Lake Norte De Santander Ábrego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</si>
  <si>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</si>
  <si>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Habichuela Blue Lake Norte De Santander Ábrego.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</si>
  <si>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</si>
  <si>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</si>
  <si>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</si>
  <si>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</si>
  <si>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</si>
  <si>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</si>
  <si>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</si>
  <si>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</si>
  <si>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Habichuela Blue Lake Norte De Santander Ábrego. La participación se encuentra actualizada al 2023 Q4.</t>
  </si>
  <si>
    <t>Flujo de Caja Anual</t>
  </si>
  <si>
    <t>HABICHUELA BLUE LAKE NORTE DE SANTANDER ÁBREGO</t>
  </si>
  <si>
    <t>Instalación **</t>
  </si>
  <si>
    <t>Sostenimiento Ciclo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</si>
  <si>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</si>
  <si>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</si>
  <si>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</si>
  <si>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</si>
  <si>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</si>
  <si>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</si>
  <si>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</si>
  <si>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</si>
  <si>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</si>
  <si>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</si>
  <si>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</si>
  <si>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</si>
  <si>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</si>
  <si>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</si>
  <si>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</si>
  <si>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</si>
  <si>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</si>
  <si>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</si>
  <si>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</si>
  <si>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</si>
  <si>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</si>
  <si>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</si>
  <si>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</si>
  <si>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</si>
  <si>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</si>
  <si>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</si>
  <si>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</si>
  <si>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</si>
  <si>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</si>
  <si>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</si>
  <si>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</si>
  <si>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</si>
  <si>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</si>
  <si>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</si>
  <si>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</si>
  <si>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</si>
  <si>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</si>
  <si>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</si>
  <si>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</si>
  <si>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</si>
  <si>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</si>
  <si>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</si>
  <si>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</si>
  <si>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</si>
  <si>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[(CxG)+(DxH)]</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</si>
  <si>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</si>
  <si>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</si>
  <si>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</si>
  <si>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Habichuela Blue Lake Norte De Santander Ábrego, en lo que respecta a la mano de obra incluye actividades como la preparación del terreno, la siembra, el trazado y el ahoyado, entre otras, y ascienden a un total de $1,3 millones de pesos (equivalente a 25 jornales). En cuanto a los insumos, se incluyen los gastos relacionados con el material vegetal y las enmiendas, que en conjunto ascienden a  $1,1 millones.</t>
  </si>
  <si>
    <t>*** Los costos de sostenimiento del ciclo comprenden tanto los gastos relacionados con la mano de obra como aquellos asociados con los insumos necesarios desde el momento de la siembra de las plantas hasta finalizar el ciclo. Para el caso de Habichuela Blue Lake Norte De Santander Ábrego, en lo que respecta a la mano de obra incluye actividades como la fertilización, riego, control de malezas, plagas y enfermedades, entre otras, y ascienden a un total de $9,8 millones de pesos (equivalente a 197 jornales). En cuanto a los insumos, se incluyen los fertilizantes, plaguicidas, transportes, entre otras, que en conjunto ascienden a  $8,0 millones.</t>
  </si>
  <si>
    <t>Otra información</t>
  </si>
  <si>
    <t>Material de propagacion: Semilla // Distancia de siembra: 0,2 x 1,3 // Densidad de siembra - Plantas/Ha.: 38.462 // Duracion del ciclo: 2 meses // Productividad/Ha/Ciclo: 16.000 kg // Inicio de Produccion desde la siembra: mes 2  // Duracion de la etapa productiva: 1 meses // Productividad promedio en etapa productiva  // Cultivo asociado: NA // Productividad promedio etapa productiva: 16.000 kg // % Rendimiento 1ra. Calidad: 85 // % Rendimiento 2da. Calidad: 15 // Precio de venta ponderado por calidad: $2.526 // Valor Jornal: $50.000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</si>
  <si>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</si>
  <si>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</si>
  <si>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</si>
  <si>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</si>
  <si>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</si>
  <si>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</si>
  <si>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</si>
  <si>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</si>
  <si>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</si>
  <si>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</si>
  <si>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</si>
  <si>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$20,2 millones, en comparación con los costos del marco original que ascienden a $11,2 millones, (mes de publicación del marco: octubre - 2017).
La rentabilidad actualizada (2023 Q4) subió frente a la rentabilidad de la primera AgroGuía, pasando del 11,1% al 50,1%. Mientras que el crecimiento de los costos fue del 179,8%, el crecimiento de los ingresos fue del 320,2%.</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</si>
  <si>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</si>
  <si>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</si>
  <si>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</si>
  <si>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</si>
  <si>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</si>
  <si>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</si>
  <si>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</si>
  <si>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</si>
  <si>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</si>
  <si>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</si>
  <si>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</si>
  <si>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</si>
  <si>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</si>
  <si>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</si>
  <si>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</si>
  <si>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control fitosanitario, que representan el 52% y el 14% del costo total, respectivamente. En cuanto a los costos de insumos, se destaca la participación de control fitosanitario seguido de fertilización, que representan el 45% y el 22% del costo total, respectivamente.</t>
  </si>
  <si>
    <t>Costo total</t>
  </si>
  <si>
    <t>Mano de obra</t>
  </si>
  <si>
    <t>2017 Q4</t>
  </si>
  <si>
    <t>2023 Q4</t>
  </si>
  <si>
    <t>Rentabilidad actualizada</t>
  </si>
  <si>
    <t>subió</t>
  </si>
  <si>
    <t>Rentabilidad Original</t>
  </si>
  <si>
    <t>Trimestre actualización</t>
  </si>
  <si>
    <t>Costos original</t>
  </si>
  <si>
    <t>Fecha marco</t>
  </si>
  <si>
    <t>variación costos</t>
  </si>
  <si>
    <t>Valor ingresos original</t>
  </si>
  <si>
    <t>COP</t>
  </si>
  <si>
    <t>Variación ingresos</t>
  </si>
  <si>
    <t>Norte de Santander</t>
  </si>
  <si>
    <t>A continuación, se presenta la desagregación de los costos de mano de obra e insumos según las diferentes actividades vinculadas a la producción de HABICHUELA BLUE LAKE NORTE DE SANTANDER ÁBREGO</t>
  </si>
  <si>
    <t>En cuanto a los costos de mano de obra, se destaca la participación de cosecha y beneficio segido por control fitosanitario que representan el 52% y el 14% del costo total, respectivamente. En cuanto a los costos de insumos, se destaca la participación de control fitosanitario segido por fertilización que representan el 44% y el 26% del costo total, respectivamente.</t>
  </si>
  <si>
    <t>En cuanto a los costos de mano de obra, se destaca la participación de cosecha y beneficio segido por control fitosanitario que representan el 52% y el 14% del costo total, respectivamente. En cuanto a los costos de insumos, se destaca la participación de control fitosanitario segido por fertilización que representan el 45% y el 22% del costo total, respectivamente.</t>
  </si>
  <si>
    <t>En cuanto a los costos de mano de obra, se destaca la participación de cosecha y beneficio segido por control fitosanitario que representan el 52% y el 14% del costo total, respectivamente.</t>
  </si>
  <si>
    <t>En cuanto a los costos de insumos, se destaca la participación de control fitosanitario segido por fertilización que representan el 45% y el 22% del costo total, respectivamente.</t>
  </si>
  <si>
    <t>En cuanto a los costos de insumos, se destaca la participación de control fitosanitario segido por fertilización que representan el 44% y el 26% del costo total, respectivamente.</t>
  </si>
  <si>
    <t>En cuanto a los costos de mano de obra, se destaca la participación de cosecha y beneficio segido por control fitosanitario que representan el 52% y el 14% del costo total, respectivamente.En cuanto a los costos de insumos, se destaca la participación de control fitosanitario segido por fertilización que representan el 44% y el 26%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</si>
  <si>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</si>
  <si>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</si>
  <si>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</si>
  <si>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</si>
  <si>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</si>
  <si>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</si>
  <si>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</si>
  <si>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</si>
  <si>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</si>
  <si>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</si>
  <si>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</si>
  <si>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</si>
  <si>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</si>
  <si>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</si>
  <si>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HABICHUELA BLUE LAKE NORTE DE SANTANDER ÁBREGO,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</si>
  <si>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</si>
  <si>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$ 2.527/kg y con un rendimiento por hectárea de 16.000 kg por ciclo; el margen de utilidad obtenido en la producción de habichuela es del 50%.</t>
  </si>
  <si>
    <t>PRECIO MINIMO</t>
  </si>
  <si>
    <t>El precio mínimo ponderado para cubrir los costos de producción, con un rendimiento de 16.000 kg para todo el ciclo de producción, es COP $ 1.261/kg.</t>
  </si>
  <si>
    <t>RENDIMIENTO MINIMO</t>
  </si>
  <si>
    <t>KG</t>
  </si>
  <si>
    <t>El rendimiento mínimo por ha/ciclo para cubrir los costos de producción, con un precio ponderado de COP $ 2.527, es de 7.986 kg/ha para todo el ciclo.</t>
  </si>
  <si>
    <t>El siguiente cuadro presenta diferentes escenarios de rentabilidad para el sistema productivo de HABICHUELA BLUE LAKE NORTE DE SANTANDER ÁBREGO,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</si>
  <si>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</si>
  <si>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</si>
  <si>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</si>
  <si>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</si>
  <si>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</si>
  <si>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</si>
  <si>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</si>
  <si>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</si>
  <si>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</si>
  <si>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</si>
  <si>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HABICHUELA BLUE LAKE NORTE DE SANTANDER ÁBREGO, frente a diferentes escenarios de variación de precios de venta en finca y rendimientos probables (t/ha)</t>
  </si>
  <si>
    <t>Con un precio ponderado de COP $$ 789/kg y con un rendimiento por hectárea de 16.000 kg por ciclo; el margen de utilidad obtenido en la producción de habichuela es del 11%.</t>
  </si>
  <si>
    <t>El precio mínimo ponderado para cubrir los costos de producción, con un rendimiento de 16.000 kg para todo el ciclo de producción, es COP $ 701/kg.</t>
  </si>
  <si>
    <t>El rendimiento mínimo por ha/ciclo para cubrir los costos de producción, con un precio ponderado de COP $ 789, es de 14.223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</si>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</sst>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Q4</c:v>
                </c:pt>
              </c:strCache>
            </c:strRef>
          </c:cat>
          <c:val>
            <c:numRef>
              <c:f>'Análisis Comparativo y Part.'!$AQ$41:$AQ$42</c:f>
              <c:numCache>
                <c:formatCode>_(* #,##0_);_(* \(#,##0\);_(* "-"_);_(@_)</c:formatCode>
                <c:ptCount val="2"/>
                <c:pt idx="0">
                  <c:v>11222000</c:v>
                </c:pt>
                <c:pt idx="1">
                  <c:v>20177687.942449749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Q4</c:v>
                </c:pt>
              </c:strCache>
            </c:strRef>
          </c:cat>
          <c:val>
            <c:numRef>
              <c:f>'Análisis Comparativo y Part.'!$AR$41:$AR$42</c:f>
              <c:numCache>
                <c:formatCode>_(* #,##0_);_(* \(#,##0\);_(* "-"_);_(@_)</c:formatCode>
                <c:ptCount val="2"/>
                <c:pt idx="0">
                  <c:v>6650000</c:v>
                </c:pt>
                <c:pt idx="1">
                  <c:v>11078000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Q4</c:v>
                </c:pt>
              </c:strCache>
            </c:strRef>
          </c:cat>
          <c:val>
            <c:numRef>
              <c:f>'Análisis Comparativo y Part.'!$AS$41:$AS$42</c:f>
              <c:numCache>
                <c:formatCode>_(* #,##0_);_(* \(#,##0\);_(* "-"_);_(@_)</c:formatCode>
                <c:ptCount val="2"/>
                <c:pt idx="0">
                  <c:v>4572000</c:v>
                </c:pt>
                <c:pt idx="1">
                  <c:v>9099687.9424497485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2023 Q4</c:v>
                </c:pt>
              </c:strCache>
            </c:strRef>
          </c:cat>
          <c:val>
            <c:numRef>
              <c:f>Tortas!$H$36:$H$37</c:f>
              <c:numCache>
                <c:formatCode>0%</c:formatCode>
                <c:ptCount val="2"/>
                <c:pt idx="0">
                  <c:v>0.59258599180181781</c:v>
                </c:pt>
                <c:pt idx="1">
                  <c:v>0.54902226814074884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2023 Q4</c:v>
                </c:pt>
              </c:strCache>
            </c:strRef>
          </c:cat>
          <c:val>
            <c:numRef>
              <c:f>Tortas!$I$36:$I$37</c:f>
              <c:numCache>
                <c:formatCode>0%</c:formatCode>
                <c:ptCount val="2"/>
                <c:pt idx="0">
                  <c:v>0.40741400819818213</c:v>
                </c:pt>
                <c:pt idx="1">
                  <c:v>0.45097773185925116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250610</c:v>
                </c:pt>
                <c:pt idx="1">
                  <c:v>4121747</c:v>
                </c:pt>
                <c:pt idx="2">
                  <c:v>1408362.8242569999</c:v>
                </c:pt>
                <c:pt idx="3">
                  <c:v>1998628</c:v>
                </c:pt>
                <c:pt idx="4">
                  <c:v>1056272.11819275</c:v>
                </c:pt>
                <c:pt idx="5">
                  <c:v>264068</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300000</c:v>
                </c:pt>
                <c:pt idx="1">
                  <c:v>1500000</c:v>
                </c:pt>
                <c:pt idx="2">
                  <c:v>5728000</c:v>
                </c:pt>
                <c:pt idx="3">
                  <c:v>400000</c:v>
                </c:pt>
                <c:pt idx="4">
                  <c:v>1250000</c:v>
                </c:pt>
                <c:pt idx="5">
                  <c:v>450000</c:v>
                </c:pt>
                <c:pt idx="6">
                  <c:v>0</c:v>
                </c:pt>
                <c:pt idx="7">
                  <c:v>1250000</c:v>
                </c:pt>
                <c:pt idx="8">
                  <c:v>0</c:v>
                </c:pt>
                <c:pt idx="9">
                  <c:v>200000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2023 Q4</c:v>
                </c:pt>
              </c:strCache>
            </c:strRef>
          </c:cat>
          <c:val>
            <c:numRef>
              <c:f>'Análisis Comparativo y Part.'!$AW$41:$AW$42</c:f>
              <c:numCache>
                <c:formatCode>0%</c:formatCode>
                <c:ptCount val="2"/>
                <c:pt idx="0">
                  <c:v>0.59258599180181781</c:v>
                </c:pt>
                <c:pt idx="1">
                  <c:v>0.54902226814074884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2023 Q4</c:v>
                </c:pt>
              </c:strCache>
            </c:strRef>
          </c:cat>
          <c:val>
            <c:numRef>
              <c:f>'Análisis Comparativo y Part.'!$AX$41:$AX$42</c:f>
              <c:numCache>
                <c:formatCode>0%</c:formatCode>
                <c:ptCount val="2"/>
                <c:pt idx="0">
                  <c:v>0.40741400819818213</c:v>
                </c:pt>
                <c:pt idx="1">
                  <c:v>0.45097773185925116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180000</c:v>
                </c:pt>
                <c:pt idx="1">
                  <c:v>900000</c:v>
                </c:pt>
                <c:pt idx="2">
                  <c:v>3440000</c:v>
                </c:pt>
                <c:pt idx="3">
                  <c:v>240000</c:v>
                </c:pt>
                <c:pt idx="4">
                  <c:v>750000</c:v>
                </c:pt>
                <c:pt idx="5">
                  <c:v>270000</c:v>
                </c:pt>
                <c:pt idx="6">
                  <c:v>0</c:v>
                </c:pt>
                <c:pt idx="7">
                  <c:v>750000</c:v>
                </c:pt>
                <c:pt idx="8">
                  <c:v>0</c:v>
                </c:pt>
                <c:pt idx="9">
                  <c:v>120000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150000</c:v>
                </c:pt>
                <c:pt idx="1">
                  <c:v>2000000</c:v>
                </c:pt>
                <c:pt idx="2">
                  <c:v>640000</c:v>
                </c:pt>
                <c:pt idx="3">
                  <c:v>1182000</c:v>
                </c:pt>
                <c:pt idx="4">
                  <c:v>480000</c:v>
                </c:pt>
                <c:pt idx="5">
                  <c:v>120000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300000</c:v>
                </c:pt>
                <c:pt idx="1">
                  <c:v>1500000</c:v>
                </c:pt>
                <c:pt idx="2">
                  <c:v>5728000</c:v>
                </c:pt>
                <c:pt idx="3">
                  <c:v>400000</c:v>
                </c:pt>
                <c:pt idx="4">
                  <c:v>1250000</c:v>
                </c:pt>
                <c:pt idx="5">
                  <c:v>450000</c:v>
                </c:pt>
                <c:pt idx="6">
                  <c:v>0</c:v>
                </c:pt>
                <c:pt idx="7">
                  <c:v>1250000</c:v>
                </c:pt>
                <c:pt idx="8">
                  <c:v>0</c:v>
                </c:pt>
                <c:pt idx="9">
                  <c:v>200000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250610</c:v>
                </c:pt>
                <c:pt idx="1">
                  <c:v>4121747</c:v>
                </c:pt>
                <c:pt idx="2">
                  <c:v>1408362.8242569999</c:v>
                </c:pt>
                <c:pt idx="3">
                  <c:v>1998628</c:v>
                </c:pt>
                <c:pt idx="4">
                  <c:v>1056272.11819275</c:v>
                </c:pt>
                <c:pt idx="5">
                  <c:v>264068</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Q4</c:v>
                </c:pt>
              </c:strCache>
            </c:strRef>
          </c:cat>
          <c:val>
            <c:numRef>
              <c:f>Tortas!$B$36:$B$37</c:f>
              <c:numCache>
                <c:formatCode>_(* #,##0_);_(* \(#,##0\);_(* "-"_);_(@_)</c:formatCode>
                <c:ptCount val="2"/>
                <c:pt idx="0">
                  <c:v>11222000</c:v>
                </c:pt>
                <c:pt idx="1">
                  <c:v>20177687.942449749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Q4</c:v>
                </c:pt>
              </c:strCache>
            </c:strRef>
          </c:cat>
          <c:val>
            <c:numRef>
              <c:f>Tortas!$C$36:$C$37</c:f>
              <c:numCache>
                <c:formatCode>_(* #,##0_);_(* \(#,##0\);_(* "-"_);_(@_)</c:formatCode>
                <c:ptCount val="2"/>
                <c:pt idx="0">
                  <c:v>6650000</c:v>
                </c:pt>
                <c:pt idx="1">
                  <c:v>11078000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Q4</c:v>
                </c:pt>
              </c:strCache>
            </c:strRef>
          </c:cat>
          <c:val>
            <c:numRef>
              <c:f>Tortas!$D$36:$D$37</c:f>
              <c:numCache>
                <c:formatCode>_(* #,##0_);_(* \(#,##0\);_(* "-"_);_(@_)</c:formatCode>
                <c:ptCount val="2"/>
                <c:pt idx="0">
                  <c:v>4572000</c:v>
                </c:pt>
                <c:pt idx="1">
                  <c:v>9099687.9424497485</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1250</v>
      </c>
      <c r="C7" s="22">
        <v>9828</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11078</v>
      </c>
      <c r="AH7" s="23">
        <v>0.54902226814074884</v>
      </c>
    </row>
    <row r="8" spans="1:34">
      <c r="A8" s="5" t="s">
        <v>52</v>
      </c>
      <c r="B8" s="22">
        <v>1056.27</v>
      </c>
      <c r="C8" s="22">
        <v>8043.42</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9099.69</v>
      </c>
      <c r="AH8" s="23">
        <v>0.45097773185925127</v>
      </c>
    </row>
    <row r="9" spans="1:34">
      <c r="A9" s="9" t="s">
        <v>53</v>
      </c>
      <c r="B9" s="22">
        <v>2306.27</v>
      </c>
      <c r="C9" s="22">
        <v>17871.419999999998</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20177.689999999999</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13600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13600</v>
      </c>
      <c r="AH11" s="27"/>
    </row>
    <row r="12" spans="1:34">
      <c r="A12" s="5" t="s">
        <v>56</v>
      </c>
      <c r="B12" s="24"/>
      <c r="C12" s="24">
        <v>2400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2400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2882</v>
      </c>
      <c r="D15" s="113">
        <v>0</v>
      </c>
      <c r="E15" s="113">
        <v>0</v>
      </c>
      <c r="F15" s="113">
        <v>0</v>
      </c>
      <c r="G15" s="113">
        <v>0</v>
      </c>
      <c r="H15" s="113">
        <v>0</v>
      </c>
      <c r="I15" s="113">
        <v>0</v>
      </c>
      <c r="J15" s="113">
        <v>0</v>
      </c>
      <c r="K15" s="113">
        <v>0</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2882</v>
      </c>
      <c r="AH15" s="27"/>
    </row>
    <row r="16" spans="1:34">
      <c r="A16" s="5" t="s">
        <v>60</v>
      </c>
      <c r="B16" s="113">
        <v>0</v>
      </c>
      <c r="C16" s="113">
        <v>512</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512</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40424</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40424</v>
      </c>
      <c r="AH19" s="27"/>
    </row>
    <row r="20" spans="1:34">
      <c r="A20" s="3" t="s">
        <v>64</v>
      </c>
      <c r="B20" s="25">
        <v>-2306.27</v>
      </c>
      <c r="C20" s="25">
        <v>22552.58</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20246.310000000001</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6650</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6650</v>
      </c>
      <c r="AH121" s="71">
        <v>0.59258599180181781</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4572</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4572</v>
      </c>
      <c r="AH122" s="71">
        <v>0.40741400819818213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11222</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11222</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13600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13600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2400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2400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0.9</v>
      </c>
      <c r="D129" s="74">
        <v>0.9</v>
      </c>
      <c r="E129" s="74">
        <v>0.9</v>
      </c>
      <c r="F129" s="74">
        <v>0.9</v>
      </c>
      <c r="G129" s="74">
        <v>0.9</v>
      </c>
      <c r="H129" s="74">
        <v>0.9</v>
      </c>
      <c r="I129" s="74">
        <v>0.9</v>
      </c>
      <c r="J129" s="74">
        <v>0.9</v>
      </c>
      <c r="K129" s="74">
        <v>0.9</v>
      </c>
      <c r="L129" s="74">
        <v>0.9</v>
      </c>
      <c r="M129" s="74">
        <v>0.9</v>
      </c>
      <c r="N129" s="74">
        <v>0.9</v>
      </c>
      <c r="O129" s="74">
        <v>0.9</v>
      </c>
      <c r="P129" s="74">
        <v>0.9</v>
      </c>
      <c r="Q129" s="74">
        <v>0.9</v>
      </c>
      <c r="R129" s="74">
        <v>0.9</v>
      </c>
      <c r="S129" s="74">
        <v>0.9</v>
      </c>
      <c r="T129" s="74">
        <v>0.9</v>
      </c>
      <c r="U129" s="74">
        <v>0.9</v>
      </c>
      <c r="V129" s="74">
        <v>0.9</v>
      </c>
      <c r="W129" s="74">
        <v>0.9</v>
      </c>
      <c r="X129" s="74">
        <v>0.9</v>
      </c>
      <c r="Y129" s="74">
        <v>0.9</v>
      </c>
      <c r="Z129" s="74">
        <v>0.9</v>
      </c>
      <c r="AA129" s="74">
        <v>0.9</v>
      </c>
      <c r="AB129" s="74">
        <v>0.9</v>
      </c>
      <c r="AC129" s="74">
        <v>0.9</v>
      </c>
      <c r="AD129" s="74">
        <v>0.9</v>
      </c>
      <c r="AE129" s="74">
        <v>0.9</v>
      </c>
      <c r="AF129" s="74">
        <v>0.9</v>
      </c>
      <c r="AG129" s="74">
        <v>0.9</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0.16</v>
      </c>
      <c r="D130" s="74">
        <v>0.16</v>
      </c>
      <c r="E130" s="74">
        <v>0.16</v>
      </c>
      <c r="F130" s="74">
        <v>0.16</v>
      </c>
      <c r="G130" s="74">
        <v>0.16</v>
      </c>
      <c r="H130" s="74">
        <v>0.16</v>
      </c>
      <c r="I130" s="74">
        <v>0.16</v>
      </c>
      <c r="J130" s="74">
        <v>0.16</v>
      </c>
      <c r="K130" s="74">
        <v>0.16</v>
      </c>
      <c r="L130" s="74">
        <v>0.16</v>
      </c>
      <c r="M130" s="74">
        <v>0.16</v>
      </c>
      <c r="N130" s="74">
        <v>0.16</v>
      </c>
      <c r="O130" s="74">
        <v>0.16</v>
      </c>
      <c r="P130" s="74">
        <v>0.16</v>
      </c>
      <c r="Q130" s="74">
        <v>0.16</v>
      </c>
      <c r="R130" s="74">
        <v>0.16</v>
      </c>
      <c r="S130" s="74">
        <v>0.16</v>
      </c>
      <c r="T130" s="74">
        <v>0.16</v>
      </c>
      <c r="U130" s="74">
        <v>0.16</v>
      </c>
      <c r="V130" s="74">
        <v>0.16</v>
      </c>
      <c r="W130" s="74">
        <v>0.16</v>
      </c>
      <c r="X130" s="74">
        <v>0.16</v>
      </c>
      <c r="Y130" s="74">
        <v>0.16</v>
      </c>
      <c r="Z130" s="74">
        <v>0.16</v>
      </c>
      <c r="AA130" s="74">
        <v>0.16</v>
      </c>
      <c r="AB130" s="74">
        <v>0.16</v>
      </c>
      <c r="AC130" s="74">
        <v>0.16</v>
      </c>
      <c r="AD130" s="74">
        <v>0.16</v>
      </c>
      <c r="AE130" s="74">
        <v>0.16</v>
      </c>
      <c r="AF130" s="74">
        <v>0.16</v>
      </c>
      <c r="AG130" s="74">
        <v>0.16</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12624</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12624</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1402</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1402</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180000</v>
      </c>
      <c r="AY8" s="21" t="s">
        <v>85</v>
      </c>
      <c r="AZ8" s="89">
        <v>150000</v>
      </c>
    </row>
    <row r="9" spans="2:59" ht="14.45" customHeight="1">
      <c r="B9" s="136"/>
      <c r="C9" s="136"/>
      <c r="D9" s="136"/>
      <c r="E9" s="136"/>
      <c r="F9" s="136"/>
      <c r="G9" s="136"/>
      <c r="H9" s="136"/>
      <c r="I9" s="136"/>
      <c r="J9" s="37"/>
      <c r="AP9" s="21" t="s">
        <v>86</v>
      </c>
      <c r="AQ9" s="89">
        <v>900000</v>
      </c>
      <c r="AY9" s="21" t="s">
        <v>86</v>
      </c>
      <c r="AZ9" s="89">
        <v>2000000</v>
      </c>
    </row>
    <row r="10" spans="2:59" ht="14.45" customHeight="1">
      <c r="B10" s="136"/>
      <c r="C10" s="136"/>
      <c r="D10" s="136"/>
      <c r="E10" s="136"/>
      <c r="F10" s="136"/>
      <c r="G10" s="136"/>
      <c r="H10" s="136"/>
      <c r="I10" s="136"/>
      <c r="J10" s="37"/>
      <c r="AP10" s="21" t="s">
        <v>87</v>
      </c>
      <c r="AQ10" s="89">
        <v>3440000</v>
      </c>
      <c r="AY10" s="21" t="s">
        <v>87</v>
      </c>
      <c r="AZ10" s="89">
        <v>640000</v>
      </c>
    </row>
    <row r="11" spans="2:59" ht="14.45" customHeight="1">
      <c r="B11" s="76" t="s">
        <v>88</v>
      </c>
      <c r="C11" s="76"/>
      <c r="D11" s="76"/>
      <c r="E11" s="76"/>
      <c r="F11" s="76"/>
      <c r="G11" s="76"/>
      <c r="H11" s="76"/>
      <c r="I11" s="76"/>
      <c r="AP11" s="21" t="s">
        <v>89</v>
      </c>
      <c r="AQ11" s="89">
        <v>240000</v>
      </c>
      <c r="AY11" s="21" t="s">
        <v>89</v>
      </c>
      <c r="AZ11" s="89">
        <v>1182000</v>
      </c>
    </row>
    <row r="12" spans="2:59" ht="14.45" customHeight="1">
      <c r="B12" s="76"/>
      <c r="C12" s="76"/>
      <c r="D12" s="76"/>
      <c r="E12" s="76"/>
      <c r="F12" s="76"/>
      <c r="G12" s="76"/>
      <c r="H12" s="76"/>
      <c r="I12" s="76"/>
      <c r="AP12" s="21" t="s">
        <v>90</v>
      </c>
      <c r="AQ12" s="89">
        <v>750000</v>
      </c>
      <c r="AY12" s="21" t="s">
        <v>90</v>
      </c>
      <c r="AZ12" s="89">
        <v>480000</v>
      </c>
    </row>
    <row r="13" spans="2:59" ht="14.45" customHeight="1">
      <c r="B13" s="76"/>
      <c r="C13" s="76"/>
      <c r="D13" s="76"/>
      <c r="E13" s="76"/>
      <c r="F13" s="76"/>
      <c r="G13" s="76"/>
      <c r="H13" s="76"/>
      <c r="I13" s="76"/>
      <c r="AP13" s="21" t="s">
        <v>91</v>
      </c>
      <c r="AQ13" s="89">
        <v>270000</v>
      </c>
      <c r="AY13" s="21" t="s">
        <v>91</v>
      </c>
      <c r="AZ13" s="89">
        <v>120000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0</v>
      </c>
      <c r="AY16" s="21" t="s">
        <v>92</v>
      </c>
      <c r="AZ16" s="89">
        <v>0</v>
      </c>
    </row>
    <row r="17" spans="42:59" ht="14.45" customHeight="1">
      <c r="AP17" s="21" t="s">
        <v>93</v>
      </c>
      <c r="AQ17" s="89">
        <v>750000</v>
      </c>
      <c r="AY17" s="21" t="s">
        <v>93</v>
      </c>
      <c r="AZ17" s="89">
        <v>0</v>
      </c>
    </row>
    <row r="18" spans="42:59">
      <c r="AP18" s="21" t="s">
        <v>94</v>
      </c>
      <c r="AQ18" s="89">
        <v>0</v>
      </c>
      <c r="AY18" s="21" t="s">
        <v>94</v>
      </c>
      <c r="AZ18" s="89">
        <v>0</v>
      </c>
    </row>
    <row r="19" spans="42:59">
      <c r="AP19" s="21" t="s">
        <v>95</v>
      </c>
      <c r="AQ19" s="89">
        <v>120000</v>
      </c>
      <c r="AY19" s="21" t="s">
        <v>95</v>
      </c>
      <c r="AZ19" s="89">
        <v>0</v>
      </c>
    </row>
    <row r="20" spans="42:59" ht="15">
      <c r="AP20" s="77" t="s">
        <v>96</v>
      </c>
      <c r="AQ20" s="90">
        <v>6650000</v>
      </c>
      <c r="AY20" s="77" t="s">
        <v>96</v>
      </c>
      <c r="AZ20" s="90">
        <v>4572000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300000</v>
      </c>
      <c r="AY27" s="21" t="s">
        <v>85</v>
      </c>
      <c r="AZ27" s="89">
        <v>250610</v>
      </c>
    </row>
    <row r="28" spans="42:59">
      <c r="AP28" s="21" t="s">
        <v>86</v>
      </c>
      <c r="AQ28" s="89">
        <v>1500000</v>
      </c>
      <c r="AY28" s="21" t="s">
        <v>86</v>
      </c>
      <c r="AZ28" s="89">
        <v>4121747</v>
      </c>
    </row>
    <row r="29" spans="42:59" ht="14.45" customHeight="1">
      <c r="AP29" s="21" t="s">
        <v>87</v>
      </c>
      <c r="AQ29" s="89">
        <v>5728000</v>
      </c>
      <c r="AY29" s="21" t="s">
        <v>87</v>
      </c>
      <c r="AZ29" s="89">
        <v>1408362.8242569999</v>
      </c>
    </row>
    <row r="30" spans="42:59">
      <c r="AP30" s="21" t="s">
        <v>89</v>
      </c>
      <c r="AQ30" s="89">
        <v>400000</v>
      </c>
      <c r="AY30" s="21" t="s">
        <v>89</v>
      </c>
      <c r="AZ30" s="89">
        <v>1998628</v>
      </c>
    </row>
    <row r="31" spans="42:59">
      <c r="AP31" s="21" t="s">
        <v>90</v>
      </c>
      <c r="AQ31" s="89">
        <v>1250000</v>
      </c>
      <c r="AY31" s="21" t="s">
        <v>90</v>
      </c>
      <c r="AZ31" s="89">
        <v>1056272.11819275</v>
      </c>
    </row>
    <row r="32" spans="42:59" ht="14.45" customHeight="1">
      <c r="AP32" s="21" t="s">
        <v>91</v>
      </c>
      <c r="AQ32" s="89">
        <v>450000</v>
      </c>
      <c r="AY32" s="21" t="s">
        <v>91</v>
      </c>
      <c r="AZ32" s="89">
        <v>264068</v>
      </c>
    </row>
    <row r="33" spans="2:56" ht="14.45" customHeight="1">
      <c r="AP33" s="21" t="s">
        <v>92</v>
      </c>
      <c r="AQ33" s="89">
        <v>0</v>
      </c>
      <c r="AY33" s="21" t="s">
        <v>92</v>
      </c>
      <c r="AZ33" s="89">
        <v>0</v>
      </c>
    </row>
    <row r="34" spans="2:56">
      <c r="AP34" s="21" t="s">
        <v>93</v>
      </c>
      <c r="AQ34" s="89">
        <v>1250000</v>
      </c>
      <c r="AY34" s="21" t="s">
        <v>93</v>
      </c>
      <c r="AZ34" s="89">
        <v>0</v>
      </c>
    </row>
    <row r="35" spans="2:56" ht="14.45" customHeight="1">
      <c r="B35" s="136" t="s">
        <v>98</v>
      </c>
      <c r="C35" s="136"/>
      <c r="D35" s="136"/>
      <c r="E35" s="136"/>
      <c r="F35" s="136"/>
      <c r="G35" s="136"/>
      <c r="H35" s="136"/>
      <c r="I35" s="136"/>
      <c r="AP35" s="21" t="s">
        <v>94</v>
      </c>
      <c r="AQ35" s="89">
        <v>0</v>
      </c>
      <c r="AY35" s="21" t="s">
        <v>94</v>
      </c>
      <c r="AZ35" s="89">
        <v>0</v>
      </c>
    </row>
    <row r="36" spans="2:56" ht="14.45" customHeight="1">
      <c r="B36" s="136"/>
      <c r="C36" s="136"/>
      <c r="D36" s="136"/>
      <c r="E36" s="136"/>
      <c r="F36" s="136"/>
      <c r="G36" s="136"/>
      <c r="H36" s="136"/>
      <c r="I36" s="136"/>
      <c r="AP36" s="21" t="s">
        <v>95</v>
      </c>
      <c r="AQ36" s="89">
        <v>200000</v>
      </c>
      <c r="AY36" s="21" t="s">
        <v>95</v>
      </c>
      <c r="AZ36" s="89">
        <v>0</v>
      </c>
    </row>
    <row r="37" spans="2:56" ht="14.45" customHeight="1">
      <c r="B37" s="136"/>
      <c r="C37" s="136"/>
      <c r="D37" s="136"/>
      <c r="E37" s="136"/>
      <c r="F37" s="136"/>
      <c r="G37" s="136"/>
      <c r="H37" s="136"/>
      <c r="I37" s="136"/>
      <c r="AP37" s="77" t="s">
        <v>96</v>
      </c>
      <c r="AQ37" s="90">
        <v>11078000</v>
      </c>
      <c r="AY37" s="77" t="s">
        <v>96</v>
      </c>
      <c r="AZ37" s="90">
        <v>9099687.9424497485</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11222000</v>
      </c>
      <c r="AR41" s="110">
        <v>6650000</v>
      </c>
      <c r="AS41" s="110">
        <v>4572000</v>
      </c>
      <c r="AV41" s="21" t="s">
        <v>101</v>
      </c>
      <c r="AW41" s="91">
        <v>0.59258599180181781</v>
      </c>
      <c r="AX41" s="91">
        <v>0.40741400819818213</v>
      </c>
    </row>
    <row r="42" spans="2:56" ht="15">
      <c r="B42" s="38"/>
      <c r="C42" s="38"/>
      <c r="D42" s="38"/>
      <c r="E42" s="38"/>
      <c r="F42" s="38"/>
      <c r="G42" s="38"/>
      <c r="H42" s="38"/>
      <c r="I42" s="38"/>
      <c r="AP42" s="21" t="s">
        <v>102</v>
      </c>
      <c r="AQ42" s="110">
        <v>20177687.942449749</v>
      </c>
      <c r="AR42" s="110">
        <v>11078000</v>
      </c>
      <c r="AS42" s="110">
        <v>9099687.9424497485</v>
      </c>
      <c r="AV42" s="21" t="s">
        <v>102</v>
      </c>
      <c r="AW42" s="91">
        <v>0.54902226814074884</v>
      </c>
      <c r="AX42" s="91">
        <v>0.45097773185925116</v>
      </c>
    </row>
    <row r="43" spans="2:56">
      <c r="BD43" s="92">
        <v>5459812765469.8486</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0.50084875321591138</v>
      </c>
    </row>
    <row r="54" spans="2:55">
      <c r="BA54" s="21" t="s">
        <v>105</v>
      </c>
      <c r="BC54" s="94">
        <v>0.11105830164765526</v>
      </c>
    </row>
    <row r="55" spans="2:55" ht="15" thickBot="1">
      <c r="BA55" s="21" t="s">
        <v>106</v>
      </c>
      <c r="BC55" s="94" t="s">
        <v>102</v>
      </c>
    </row>
    <row r="56" spans="2:55" ht="16.5" thickTop="1" thickBot="1">
      <c r="BA56" s="95" t="s">
        <v>107</v>
      </c>
      <c r="BB56" s="95"/>
      <c r="BC56" s="93">
        <v>11222000</v>
      </c>
    </row>
    <row r="57" spans="2:55" ht="16.5" thickTop="1" thickBot="1">
      <c r="BA57" s="96" t="s">
        <v>108</v>
      </c>
      <c r="BB57" s="96"/>
      <c r="BC57" s="97">
        <v>43011</v>
      </c>
    </row>
    <row r="58" spans="2:55" ht="16.5" thickTop="1" thickBot="1">
      <c r="BA58" s="96" t="s">
        <v>109</v>
      </c>
      <c r="BB58" s="96"/>
      <c r="BC58" s="98">
        <v>1.7980474017510024</v>
      </c>
    </row>
    <row r="59" spans="2:55" ht="16.5" thickTop="1" thickBot="1">
      <c r="BA59" s="95" t="s">
        <v>110</v>
      </c>
      <c r="BB59" s="95" t="s">
        <v>111</v>
      </c>
      <c r="BC59" s="93">
        <v>12624</v>
      </c>
    </row>
    <row r="60" spans="2:55" ht="16.5" thickTop="1" thickBot="1">
      <c r="I60" s="62" t="s">
        <v>66</v>
      </c>
      <c r="BA60" s="96" t="s">
        <v>112</v>
      </c>
      <c r="BB60" s="96"/>
      <c r="BC60" s="98">
        <v>3.2021546261089986</v>
      </c>
    </row>
    <row r="61" spans="2:55" ht="16.5" thickTop="1" thickBot="1">
      <c r="BA61" s="95" t="s">
        <v>110</v>
      </c>
      <c r="BB61" s="95" t="s">
        <v>111</v>
      </c>
      <c r="BC61" s="93">
        <v>40424</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180000</v>
      </c>
      <c r="J5" t="s">
        <v>85</v>
      </c>
      <c r="K5" s="1">
        <v>150000</v>
      </c>
      <c r="S5" s="139"/>
      <c r="T5" s="139"/>
      <c r="U5" s="139"/>
      <c r="V5" s="139"/>
      <c r="W5" s="139"/>
      <c r="X5" s="139"/>
      <c r="Y5" s="139"/>
      <c r="Z5" s="139"/>
    </row>
    <row r="6" spans="1:27">
      <c r="A6" t="s">
        <v>86</v>
      </c>
      <c r="B6" s="1">
        <v>900000</v>
      </c>
      <c r="J6" t="s">
        <v>86</v>
      </c>
      <c r="K6" s="1">
        <v>2000000</v>
      </c>
      <c r="S6" s="139"/>
      <c r="T6" s="139"/>
      <c r="U6" s="139"/>
      <c r="V6" s="139"/>
      <c r="W6" s="139"/>
      <c r="X6" s="139"/>
      <c r="Y6" s="139"/>
      <c r="Z6" s="139"/>
      <c r="AA6" s="18"/>
    </row>
    <row r="7" spans="1:27">
      <c r="A7" t="s">
        <v>87</v>
      </c>
      <c r="B7" s="1">
        <v>3440000</v>
      </c>
      <c r="J7" t="s">
        <v>87</v>
      </c>
      <c r="K7" s="1">
        <v>640000</v>
      </c>
      <c r="S7" s="139"/>
      <c r="T7" s="139"/>
      <c r="U7" s="139"/>
      <c r="V7" s="139"/>
      <c r="W7" s="139"/>
      <c r="X7" s="139"/>
      <c r="Y7" s="139"/>
      <c r="Z7" s="139"/>
      <c r="AA7" s="18"/>
    </row>
    <row r="8" spans="1:27">
      <c r="A8" t="s">
        <v>89</v>
      </c>
      <c r="B8" s="1">
        <v>240000</v>
      </c>
      <c r="J8" t="s">
        <v>89</v>
      </c>
      <c r="K8" s="1">
        <v>1182000</v>
      </c>
      <c r="S8" s="139"/>
      <c r="T8" s="139"/>
      <c r="U8" s="139"/>
      <c r="V8" s="139"/>
      <c r="W8" s="139"/>
      <c r="X8" s="139"/>
      <c r="Y8" s="139"/>
      <c r="Z8" s="139"/>
    </row>
    <row r="9" spans="1:27">
      <c r="A9" t="s">
        <v>90</v>
      </c>
      <c r="B9" s="1">
        <v>750000</v>
      </c>
      <c r="J9" t="s">
        <v>90</v>
      </c>
      <c r="K9" s="1">
        <v>480000</v>
      </c>
      <c r="S9" s="139"/>
      <c r="T9" s="139"/>
      <c r="U9" s="139"/>
      <c r="V9" s="139"/>
      <c r="W9" s="139"/>
      <c r="X9" s="139"/>
      <c r="Y9" s="139"/>
      <c r="Z9" s="139"/>
    </row>
    <row r="10" spans="1:27">
      <c r="A10" t="s">
        <v>91</v>
      </c>
      <c r="B10" s="1">
        <v>270000</v>
      </c>
      <c r="J10" t="s">
        <v>91</v>
      </c>
      <c r="K10" s="1">
        <v>120000</v>
      </c>
      <c r="S10" s="139"/>
      <c r="T10" s="139"/>
      <c r="U10" s="139"/>
      <c r="V10" s="139"/>
      <c r="W10" s="139"/>
      <c r="X10" s="139"/>
      <c r="Y10" s="139"/>
      <c r="Z10" s="139"/>
    </row>
    <row r="11" spans="1:27">
      <c r="A11" t="s">
        <v>92</v>
      </c>
      <c r="B11" s="1">
        <v>0</v>
      </c>
      <c r="J11" t="s">
        <v>92</v>
      </c>
      <c r="K11" s="1">
        <v>0</v>
      </c>
      <c r="S11" s="139"/>
      <c r="T11" s="139"/>
      <c r="U11" s="139"/>
      <c r="V11" s="139"/>
      <c r="W11" s="139"/>
      <c r="X11" s="139"/>
      <c r="Y11" s="139"/>
      <c r="Z11" s="139"/>
    </row>
    <row r="12" spans="1:27">
      <c r="A12" t="s">
        <v>93</v>
      </c>
      <c r="B12" s="1">
        <v>750000</v>
      </c>
      <c r="J12" t="s">
        <v>93</v>
      </c>
      <c r="K12" s="1">
        <v>0</v>
      </c>
    </row>
    <row r="13" spans="1:27">
      <c r="A13" t="s">
        <v>94</v>
      </c>
      <c r="B13" s="1">
        <v>0</v>
      </c>
      <c r="J13" t="s">
        <v>94</v>
      </c>
      <c r="K13" s="1">
        <v>0</v>
      </c>
    </row>
    <row r="14" spans="1:27">
      <c r="A14" t="s">
        <v>95</v>
      </c>
      <c r="B14" s="1">
        <v>120000</v>
      </c>
      <c r="J14" t="s">
        <v>95</v>
      </c>
      <c r="K14" s="1">
        <v>0</v>
      </c>
    </row>
    <row r="15" spans="1:27">
      <c r="A15" s="12" t="s">
        <v>96</v>
      </c>
      <c r="B15" s="13">
        <v>6650000</v>
      </c>
      <c r="J15" s="12" t="s">
        <v>96</v>
      </c>
      <c r="K15" s="13">
        <v>4572000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300000</v>
      </c>
      <c r="J22" t="s">
        <v>85</v>
      </c>
      <c r="K22" s="1">
        <v>250610</v>
      </c>
      <c r="S22" s="139"/>
      <c r="T22" s="139"/>
      <c r="U22" s="139"/>
      <c r="V22" s="139"/>
      <c r="W22" s="139"/>
      <c r="X22" s="139"/>
      <c r="Y22" s="139"/>
      <c r="Z22" s="139"/>
    </row>
    <row r="23" spans="1:26">
      <c r="A23" t="s">
        <v>86</v>
      </c>
      <c r="B23" s="1">
        <v>1500000</v>
      </c>
      <c r="J23" t="s">
        <v>86</v>
      </c>
      <c r="K23" s="1">
        <v>4121747</v>
      </c>
      <c r="S23" s="139"/>
      <c r="T23" s="139"/>
      <c r="U23" s="139"/>
      <c r="V23" s="139"/>
      <c r="W23" s="139"/>
      <c r="X23" s="139"/>
      <c r="Y23" s="139"/>
      <c r="Z23" s="139"/>
    </row>
    <row r="24" spans="1:26" ht="14.45" customHeight="1">
      <c r="A24" t="s">
        <v>87</v>
      </c>
      <c r="B24" s="1">
        <v>5728000</v>
      </c>
      <c r="J24" t="s">
        <v>87</v>
      </c>
      <c r="K24" s="1">
        <v>1408362.8242569999</v>
      </c>
      <c r="S24" s="139"/>
      <c r="T24" s="139"/>
      <c r="U24" s="139"/>
      <c r="V24" s="139"/>
      <c r="W24" s="139"/>
      <c r="X24" s="139"/>
      <c r="Y24" s="139"/>
      <c r="Z24" s="139"/>
    </row>
    <row r="25" spans="1:26">
      <c r="A25" t="s">
        <v>89</v>
      </c>
      <c r="B25" s="1">
        <v>400000</v>
      </c>
      <c r="J25" t="s">
        <v>89</v>
      </c>
      <c r="K25" s="1">
        <v>1998628</v>
      </c>
      <c r="S25" s="139"/>
      <c r="T25" s="139"/>
      <c r="U25" s="139"/>
      <c r="V25" s="139"/>
      <c r="W25" s="139"/>
      <c r="X25" s="139"/>
      <c r="Y25" s="139"/>
      <c r="Z25" s="139"/>
    </row>
    <row r="26" spans="1:26" ht="14.45" customHeight="1">
      <c r="A26" t="s">
        <v>90</v>
      </c>
      <c r="B26" s="1">
        <v>1250000</v>
      </c>
      <c r="J26" t="s">
        <v>90</v>
      </c>
      <c r="K26" s="1">
        <v>1056272.11819275</v>
      </c>
      <c r="S26" s="139"/>
      <c r="T26" s="139"/>
      <c r="U26" s="139"/>
      <c r="V26" s="139"/>
      <c r="W26" s="139"/>
      <c r="X26" s="139"/>
      <c r="Y26" s="139"/>
      <c r="Z26" s="139"/>
    </row>
    <row r="27" spans="1:26">
      <c r="A27" t="s">
        <v>91</v>
      </c>
      <c r="B27" s="1">
        <v>450000</v>
      </c>
      <c r="J27" t="s">
        <v>91</v>
      </c>
      <c r="K27" s="1">
        <v>264068</v>
      </c>
      <c r="S27" s="139"/>
      <c r="T27" s="139"/>
      <c r="U27" s="139"/>
      <c r="V27" s="139"/>
      <c r="W27" s="139"/>
      <c r="X27" s="139"/>
      <c r="Y27" s="139"/>
      <c r="Z27" s="139"/>
    </row>
    <row r="28" spans="1:26">
      <c r="A28" t="s">
        <v>92</v>
      </c>
      <c r="B28" s="1">
        <v>0</v>
      </c>
      <c r="J28" t="s">
        <v>92</v>
      </c>
      <c r="K28" s="1">
        <v>0</v>
      </c>
      <c r="S28" s="139"/>
      <c r="T28" s="139"/>
      <c r="U28" s="139"/>
      <c r="V28" s="139"/>
      <c r="W28" s="139"/>
      <c r="X28" s="139"/>
      <c r="Y28" s="139"/>
      <c r="Z28" s="139"/>
    </row>
    <row r="29" spans="1:26">
      <c r="A29" t="s">
        <v>93</v>
      </c>
      <c r="B29" s="1">
        <v>1250000</v>
      </c>
      <c r="J29" t="s">
        <v>93</v>
      </c>
      <c r="K29" s="1">
        <v>0</v>
      </c>
    </row>
    <row r="30" spans="1:26">
      <c r="A30" t="s">
        <v>94</v>
      </c>
      <c r="B30" s="1">
        <v>0</v>
      </c>
      <c r="J30" t="s">
        <v>94</v>
      </c>
      <c r="K30" s="1">
        <v>0</v>
      </c>
    </row>
    <row r="31" spans="1:26">
      <c r="A31" t="s">
        <v>95</v>
      </c>
      <c r="B31" s="1">
        <v>200000</v>
      </c>
      <c r="J31" t="s">
        <v>95</v>
      </c>
      <c r="K31" s="1">
        <v>0</v>
      </c>
    </row>
    <row r="32" spans="1:26">
      <c r="A32" s="12" t="s">
        <v>96</v>
      </c>
      <c r="B32" s="13">
        <v>11078000</v>
      </c>
      <c r="J32" s="12" t="s">
        <v>96</v>
      </c>
      <c r="K32" s="13">
        <v>9099687.9424497485</v>
      </c>
    </row>
    <row r="35" spans="1:15">
      <c r="B35" t="s">
        <v>99</v>
      </c>
      <c r="C35" t="s">
        <v>100</v>
      </c>
      <c r="D35" t="s">
        <v>76</v>
      </c>
      <c r="H35" t="s">
        <v>100</v>
      </c>
      <c r="I35" t="s">
        <v>76</v>
      </c>
    </row>
    <row r="36" spans="1:15">
      <c r="A36" t="s">
        <v>101</v>
      </c>
      <c r="B36" s="14">
        <v>11222000</v>
      </c>
      <c r="C36" s="14">
        <v>6650000</v>
      </c>
      <c r="D36" s="14">
        <v>4572000</v>
      </c>
      <c r="G36" t="s">
        <v>101</v>
      </c>
      <c r="H36" s="15">
        <v>0.59258599180181781</v>
      </c>
      <c r="I36" s="15">
        <v>0.40741400819818213</v>
      </c>
    </row>
    <row r="37" spans="1:15">
      <c r="A37" t="s">
        <v>102</v>
      </c>
      <c r="B37" s="14">
        <v>20177687.942449749</v>
      </c>
      <c r="C37" s="14">
        <v>11078000</v>
      </c>
      <c r="D37" s="14">
        <v>9099687.9424497485</v>
      </c>
      <c r="G37" t="s">
        <v>102</v>
      </c>
      <c r="H37" s="15">
        <v>0.54902226814074884</v>
      </c>
      <c r="I37" s="15">
        <v>0.45097773185925116</v>
      </c>
    </row>
    <row r="38" spans="1:15">
      <c r="O38" s="17">
        <v>5459812765469.8486</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1261.1099999999999</v>
      </c>
      <c r="J11" s="19"/>
      <c r="K11" s="19"/>
    </row>
    <row r="12" spans="2:57" ht="14.45" customHeight="1" thickBot="1">
      <c r="B12" s="19"/>
      <c r="C12" s="19"/>
      <c r="D12" s="19"/>
      <c r="E12" s="19"/>
      <c r="F12" s="19"/>
      <c r="G12" s="44" t="s">
        <v>128</v>
      </c>
      <c r="H12" s="45" t="s">
        <v>129</v>
      </c>
      <c r="I12" s="46">
        <v>2306270</v>
      </c>
      <c r="J12" s="19"/>
      <c r="K12" s="19"/>
    </row>
    <row r="13" spans="2:57" ht="14.45" customHeight="1" thickBot="1">
      <c r="B13" s="19"/>
      <c r="C13" s="19"/>
      <c r="D13" s="19"/>
      <c r="E13" s="19"/>
      <c r="F13" s="19"/>
      <c r="G13" s="44" t="s">
        <v>130</v>
      </c>
      <c r="H13" s="45" t="s">
        <v>129</v>
      </c>
      <c r="I13" s="46">
        <v>2398628</v>
      </c>
      <c r="J13" s="19"/>
      <c r="K13" s="19"/>
    </row>
    <row r="14" spans="2:57" ht="14.45" customHeight="1" thickBot="1">
      <c r="B14" s="19"/>
      <c r="C14" s="19"/>
      <c r="D14" s="19"/>
      <c r="E14" s="19"/>
      <c r="F14" s="19"/>
      <c r="G14" s="44" t="s">
        <v>131</v>
      </c>
      <c r="H14" s="45" t="s">
        <v>132</v>
      </c>
      <c r="I14" s="47">
        <v>16</v>
      </c>
      <c r="J14" s="19"/>
      <c r="K14" s="19"/>
    </row>
    <row r="15" spans="2:57" ht="14.45" customHeight="1" thickBot="1">
      <c r="B15" s="19"/>
      <c r="C15" s="19"/>
      <c r="D15" s="19"/>
      <c r="E15" s="19"/>
      <c r="F15" s="19"/>
      <c r="G15" s="44" t="s">
        <v>133</v>
      </c>
      <c r="H15" s="45" t="s">
        <v>134</v>
      </c>
      <c r="I15" s="48">
        <v>50.084875321591142</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1261.1099999999999</v>
      </c>
      <c r="AS25" s="21" t="s">
        <v>111</v>
      </c>
    </row>
    <row r="26" spans="2:46">
      <c r="B26" s="140" t="s">
        <v>8</v>
      </c>
      <c r="C26" s="149" t="s">
        <v>139</v>
      </c>
      <c r="D26" s="149"/>
      <c r="E26" s="149"/>
      <c r="F26" s="149"/>
      <c r="G26" s="149"/>
      <c r="H26" s="149"/>
      <c r="I26" s="149"/>
      <c r="J26" s="149"/>
      <c r="K26" s="149"/>
      <c r="L26" s="149"/>
      <c r="M26" s="149"/>
      <c r="N26" s="149"/>
      <c r="O26" s="150"/>
      <c r="AP26" s="21" t="s">
        <v>140</v>
      </c>
      <c r="AR26" s="73">
        <v>7986.4199485454183</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2.5265</v>
      </c>
      <c r="AT30" s="101">
        <v>16000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40424</v>
      </c>
      <c r="AV39" s="103">
        <v>2.5299999999999998</v>
      </c>
      <c r="AW39" s="104">
        <v>3.2021546261089986</v>
      </c>
    </row>
    <row r="40" spans="2:49" ht="14.45" customHeight="1">
      <c r="B40" s="19"/>
      <c r="C40" s="49"/>
      <c r="D40" s="53" t="s">
        <v>151</v>
      </c>
      <c r="E40" s="114">
        <v>1894.8749999999998</v>
      </c>
      <c r="F40" s="114">
        <v>2021.1999999999998</v>
      </c>
      <c r="G40" s="114">
        <v>2147.5250000000001</v>
      </c>
      <c r="H40" s="114">
        <v>2273.85</v>
      </c>
      <c r="I40" s="114">
        <v>2400.1749999999997</v>
      </c>
      <c r="J40" s="115">
        <v>2526.5</v>
      </c>
      <c r="K40" s="114">
        <v>2652.8249999999998</v>
      </c>
      <c r="L40" s="114">
        <v>2779.15</v>
      </c>
      <c r="M40" s="114">
        <v>2905.4749999999999</v>
      </c>
      <c r="N40" s="114">
        <v>3031.8</v>
      </c>
      <c r="O40" s="114">
        <v>3158.125</v>
      </c>
      <c r="AT40" s="21" t="s">
        <v>152</v>
      </c>
      <c r="AU40" s="102">
        <v>20177.689999999999</v>
      </c>
      <c r="AV40" s="103">
        <v>1.26</v>
      </c>
      <c r="AW40" s="104">
        <v>1.798047585100695</v>
      </c>
    </row>
    <row r="41" spans="2:49">
      <c r="B41" s="19"/>
      <c r="C41" s="54">
        <v>-0.2</v>
      </c>
      <c r="D41" s="55">
        <v>9302.4</v>
      </c>
      <c r="E41" s="56">
        <v>-0.14471103493656395</v>
      </c>
      <c r="F41" s="56">
        <v>-7.3166595253028641E-2</v>
      </c>
      <c r="G41" s="56">
        <v>-1.0039148473438663E-2</v>
      </c>
      <c r="H41" s="56">
        <v>4.6074137552863534E-2</v>
      </c>
      <c r="I41" s="56">
        <v>9.6280761892186401E-2</v>
      </c>
      <c r="J41" s="56">
        <v>0.14146672379757713</v>
      </c>
      <c r="K41" s="56">
        <v>0.18234926075959729</v>
      </c>
      <c r="L41" s="56">
        <v>0.21951520345234291</v>
      </c>
      <c r="M41" s="56">
        <v>0.25344932504137141</v>
      </c>
      <c r="N41" s="56">
        <v>0.28455560316464762</v>
      </c>
      <c r="O41" s="56">
        <v>0.31317337903806175</v>
      </c>
      <c r="AT41" s="21" t="s">
        <v>153</v>
      </c>
      <c r="AU41" s="102">
        <v>20246.310000000001</v>
      </c>
      <c r="AV41" s="103"/>
      <c r="AW41" s="104">
        <v>0.50084875321591138</v>
      </c>
    </row>
    <row r="42" spans="2:49">
      <c r="B42" s="19"/>
      <c r="C42" s="54">
        <v>-0.15</v>
      </c>
      <c r="D42" s="55">
        <v>11628</v>
      </c>
      <c r="E42" s="56">
        <v>8.4231172050748912E-2</v>
      </c>
      <c r="F42" s="56">
        <v>0.14146672379757713</v>
      </c>
      <c r="G42" s="56">
        <v>0.19196868122124908</v>
      </c>
      <c r="H42" s="56">
        <v>0.2368593100422908</v>
      </c>
      <c r="I42" s="56">
        <v>0.27702460951374919</v>
      </c>
      <c r="J42" s="56">
        <v>0.31317337903806175</v>
      </c>
      <c r="K42" s="56">
        <v>0.34587940860767785</v>
      </c>
      <c r="L42" s="56">
        <v>0.37561216276187431</v>
      </c>
      <c r="M42" s="56">
        <v>0.40275946003309709</v>
      </c>
      <c r="N42" s="56">
        <v>0.42764448253171816</v>
      </c>
      <c r="O42" s="56">
        <v>0.45053870323044937</v>
      </c>
    </row>
    <row r="43" spans="2:49">
      <c r="B43" s="19"/>
      <c r="C43" s="54">
        <v>-0.1</v>
      </c>
      <c r="D43" s="55">
        <v>13680</v>
      </c>
      <c r="E43" s="56">
        <v>0.22159649624313663</v>
      </c>
      <c r="F43" s="56">
        <v>0.27024671522794058</v>
      </c>
      <c r="G43" s="56">
        <v>0.31317337903806175</v>
      </c>
      <c r="H43" s="56">
        <v>0.35133041353594718</v>
      </c>
      <c r="I43" s="56">
        <v>0.38547091808668682</v>
      </c>
      <c r="J43" s="56">
        <v>0.41619737218235242</v>
      </c>
      <c r="K43" s="56">
        <v>0.44399749731652616</v>
      </c>
      <c r="L43" s="56">
        <v>0.46927033834759313</v>
      </c>
      <c r="M43" s="56">
        <v>0.49234554102813261</v>
      </c>
      <c r="N43" s="56">
        <v>0.51349781015196039</v>
      </c>
      <c r="O43" s="56">
        <v>0.53295789774588198</v>
      </c>
      <c r="AU43" s="21">
        <v>24111.84</v>
      </c>
    </row>
    <row r="44" spans="2:49">
      <c r="B44" s="19"/>
      <c r="C44" s="54">
        <v>-0.05</v>
      </c>
      <c r="D44" s="55">
        <v>15200</v>
      </c>
      <c r="E44" s="56">
        <v>0.29943684661882292</v>
      </c>
      <c r="F44" s="56">
        <v>0.34322204370514647</v>
      </c>
      <c r="G44" s="56">
        <v>0.38185604113425553</v>
      </c>
      <c r="H44" s="56">
        <v>0.41619737218235242</v>
      </c>
      <c r="I44" s="56">
        <v>0.44692382627801808</v>
      </c>
      <c r="J44" s="56">
        <v>0.47457763496411726</v>
      </c>
      <c r="K44" s="56">
        <v>0.49959774758487357</v>
      </c>
      <c r="L44" s="56">
        <v>0.52234330451283384</v>
      </c>
      <c r="M44" s="56">
        <v>0.54311098692531934</v>
      </c>
      <c r="N44" s="56">
        <v>0.56214802913676432</v>
      </c>
      <c r="O44" s="56">
        <v>0.57966210797129381</v>
      </c>
      <c r="AU44" s="21">
        <v>31870.48</v>
      </c>
    </row>
    <row r="45" spans="2:49">
      <c r="B45" s="19"/>
      <c r="C45" s="51" t="s">
        <v>145</v>
      </c>
      <c r="D45" s="57">
        <v>16000</v>
      </c>
      <c r="E45" s="56">
        <v>0.33446500428788173</v>
      </c>
      <c r="F45" s="56">
        <v>0.37606094151988917</v>
      </c>
      <c r="G45" s="56">
        <v>0.41276323907754281</v>
      </c>
      <c r="H45" s="56">
        <v>0.44538750357323481</v>
      </c>
      <c r="I45" s="56">
        <v>0.4745776349641172</v>
      </c>
      <c r="J45" s="56">
        <v>0.50084875321591138</v>
      </c>
      <c r="K45" s="56">
        <v>0.52461786020562984</v>
      </c>
      <c r="L45" s="56">
        <v>0.54622613928719221</v>
      </c>
      <c r="M45" s="56">
        <v>0.56595543757905331</v>
      </c>
      <c r="N45" s="56">
        <v>0.58404062767992615</v>
      </c>
      <c r="O45" s="56">
        <v>0.6006790025727291</v>
      </c>
    </row>
    <row r="46" spans="2:49" ht="14.45" customHeight="1">
      <c r="B46" s="19"/>
      <c r="C46" s="54">
        <v>0.05</v>
      </c>
      <c r="D46" s="55">
        <v>16800</v>
      </c>
      <c r="E46" s="56">
        <v>0.36615714694083978</v>
      </c>
      <c r="F46" s="56">
        <v>0.40577232525703727</v>
      </c>
      <c r="G46" s="56">
        <v>0.44072689435956452</v>
      </c>
      <c r="H46" s="56">
        <v>0.47179762245069989</v>
      </c>
      <c r="I46" s="56">
        <v>0.49959774758487357</v>
      </c>
      <c r="J46" s="56">
        <v>0.52461786020562984</v>
      </c>
      <c r="K46" s="56">
        <v>0.54725510495774277</v>
      </c>
      <c r="L46" s="56">
        <v>0.56783441836875448</v>
      </c>
      <c r="M46" s="56">
        <v>0.58662422626576516</v>
      </c>
      <c r="N46" s="56">
        <v>0.60384821683802492</v>
      </c>
      <c r="O46" s="56">
        <v>0.61969428816450378</v>
      </c>
    </row>
    <row r="47" spans="2:49">
      <c r="B47" s="19"/>
      <c r="C47" s="54">
        <v>0.1</v>
      </c>
      <c r="D47" s="55">
        <v>18480</v>
      </c>
      <c r="E47" s="56">
        <v>0.4237792244916726</v>
      </c>
      <c r="F47" s="56">
        <v>0.45979302296094299</v>
      </c>
      <c r="G47" s="56">
        <v>0.49156990396324046</v>
      </c>
      <c r="H47" s="56">
        <v>0.51981602040972719</v>
      </c>
      <c r="I47" s="56">
        <v>0.54508886144079416</v>
      </c>
      <c r="J47" s="56">
        <v>0.56783441836875448</v>
      </c>
      <c r="K47" s="56">
        <v>0.58841373177976608</v>
      </c>
      <c r="L47" s="56">
        <v>0.60712219851704952</v>
      </c>
      <c r="M47" s="56">
        <v>0.62420384205978641</v>
      </c>
      <c r="N47" s="56">
        <v>0.63986201530729536</v>
      </c>
      <c r="O47" s="56">
        <v>0.65426753469500365</v>
      </c>
    </row>
    <row r="48" spans="2:49">
      <c r="B48" s="19"/>
      <c r="C48" s="54">
        <v>0.15</v>
      </c>
      <c r="D48" s="55">
        <v>21252</v>
      </c>
      <c r="E48" s="56">
        <v>0.49893845607971526</v>
      </c>
      <c r="F48" s="56">
        <v>0.53025480257473312</v>
      </c>
      <c r="G48" s="56">
        <v>0.55788687301151352</v>
      </c>
      <c r="H48" s="56">
        <v>0.58244871339976267</v>
      </c>
      <c r="I48" s="56">
        <v>0.60442509690503832</v>
      </c>
      <c r="J48" s="56">
        <v>0.62420384205978641</v>
      </c>
      <c r="K48" s="56">
        <v>0.64209889719979674</v>
      </c>
      <c r="L48" s="56">
        <v>0.65836712914526052</v>
      </c>
      <c r="M48" s="56">
        <v>0.67322073222590118</v>
      </c>
      <c r="N48" s="56">
        <v>0.68683653504982212</v>
      </c>
      <c r="O48" s="56">
        <v>0.69936307364782913</v>
      </c>
    </row>
    <row r="49" spans="2:45" ht="15" thickBot="1">
      <c r="B49" s="19"/>
      <c r="C49" s="54">
        <v>0.2</v>
      </c>
      <c r="D49" s="58">
        <v>25502.400000000001</v>
      </c>
      <c r="E49" s="56">
        <v>0.58244871339976279</v>
      </c>
      <c r="F49" s="56">
        <v>0.60854566881227756</v>
      </c>
      <c r="G49" s="56">
        <v>0.63157239417626121</v>
      </c>
      <c r="H49" s="56">
        <v>0.65204059449980234</v>
      </c>
      <c r="I49" s="56">
        <v>0.67035424742086525</v>
      </c>
      <c r="J49" s="56">
        <v>0.68683653504982212</v>
      </c>
      <c r="K49" s="56">
        <v>0.70174908099983047</v>
      </c>
      <c r="L49" s="56">
        <v>0.71530594095438371</v>
      </c>
      <c r="M49" s="56">
        <v>0.72768394352158439</v>
      </c>
      <c r="N49" s="56">
        <v>0.73903044587485167</v>
      </c>
      <c r="O49" s="56">
        <v>0.7494692280398576</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16000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701.38</v>
      </c>
      <c r="BA66" s="21" t="s">
        <v>111</v>
      </c>
    </row>
    <row r="67" spans="2:55">
      <c r="B67" s="19"/>
      <c r="C67" s="19"/>
      <c r="D67" s="19"/>
      <c r="E67" s="19"/>
      <c r="F67" s="19"/>
      <c r="G67" s="19"/>
      <c r="H67" s="19"/>
      <c r="I67" s="19"/>
      <c r="J67" s="19"/>
      <c r="K67" s="19"/>
      <c r="AS67" s="21" t="s">
        <v>150</v>
      </c>
      <c r="AT67" s="102">
        <v>12624</v>
      </c>
      <c r="AU67" s="103">
        <v>0.79</v>
      </c>
      <c r="AV67" s="104">
        <v>1</v>
      </c>
      <c r="AX67" s="21" t="s">
        <v>140</v>
      </c>
      <c r="AZ67" s="73">
        <v>14223.067173637515</v>
      </c>
      <c r="BA67" s="21" t="s">
        <v>141</v>
      </c>
    </row>
    <row r="68" spans="2:55">
      <c r="B68" s="19"/>
      <c r="C68" s="19"/>
      <c r="D68" s="19"/>
      <c r="E68" s="19"/>
      <c r="F68" s="19"/>
      <c r="G68" s="19"/>
      <c r="H68" s="19"/>
      <c r="I68" s="19"/>
      <c r="J68" s="19"/>
      <c r="K68" s="19"/>
      <c r="AS68" s="21" t="s">
        <v>152</v>
      </c>
      <c r="AT68" s="102">
        <v>11222</v>
      </c>
      <c r="AU68" s="103">
        <v>0.7</v>
      </c>
      <c r="AV68" s="104">
        <v>0.88894169835234471</v>
      </c>
    </row>
    <row r="69" spans="2:55">
      <c r="B69" s="19"/>
      <c r="C69" s="19"/>
      <c r="D69" s="19"/>
      <c r="E69" s="19"/>
      <c r="F69" s="19"/>
      <c r="G69" s="19"/>
      <c r="H69" s="19"/>
      <c r="I69" s="19"/>
      <c r="J69" s="19"/>
      <c r="K69" s="19"/>
      <c r="AS69" s="21" t="s">
        <v>153</v>
      </c>
      <c r="AT69" s="102">
        <v>1402</v>
      </c>
      <c r="AU69" s="103"/>
      <c r="AV69" s="104">
        <v>0.11105830164765526</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0.78900000000000003</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0.59175</v>
      </c>
      <c r="AU86" s="107">
        <v>0.63119999999999998</v>
      </c>
      <c r="AV86" s="107">
        <v>0.67065000000000008</v>
      </c>
      <c r="AW86" s="107">
        <v>0.71010000000000006</v>
      </c>
      <c r="AX86" s="107">
        <v>0.74955000000000005</v>
      </c>
      <c r="AY86" s="108">
        <v>0.78900000000000003</v>
      </c>
      <c r="AZ86" s="107">
        <v>0.82845000000000002</v>
      </c>
      <c r="BA86" s="107">
        <v>0.8679</v>
      </c>
      <c r="BB86" s="107">
        <v>0.90734999999999999</v>
      </c>
      <c r="BC86" s="107">
        <v>0.94680000000000009</v>
      </c>
      <c r="BD86" s="107">
        <v>0.98625000000000007</v>
      </c>
    </row>
    <row r="87" spans="2:56">
      <c r="B87" s="19"/>
      <c r="C87" s="19"/>
      <c r="D87" s="19"/>
      <c r="E87" s="19"/>
      <c r="F87" s="19"/>
      <c r="G87" s="19"/>
      <c r="H87" s="19"/>
      <c r="I87" s="19"/>
      <c r="J87" s="19"/>
      <c r="K87" s="19"/>
      <c r="AR87" s="21">
        <v>-0.2</v>
      </c>
      <c r="AS87" s="107">
        <v>9302.4</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11628</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13680</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15200</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16000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16800</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18480</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21252</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25502.400000000001</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2024-03-11T22:16:38Z</dcterms:modified>
  <cp:category/>
  <cp:contentStatus/>
</cp:coreProperties>
</file>