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A5F90F54-09F7-4C5E-B6FA-3A0900694B4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<sst xmlns="http://schemas.openxmlformats.org/spreadsheetml/2006/main" count="350" uniqueCount="162">
  <si>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Guía para lectura</t>
  </si>
  <si>
    <t>El presente documento corresponde a una actualización del documento PDF de la AgroGuía correspondiente a Cocculus Laurifolius Cundinamarca Cachipay publicada en la página web, y consta de las siguientes partes:</t>
  </si>
  <si>
    <t>Flujo de Caja</t>
  </si>
  <si>
    <t>- Flujo anualizado de los ingresos (precio y rendimiento) y los costos de producción para una hectárea de
Cocculus Laurifolius Cundinamarca Cachipay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</si>
  <si>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</si>
  <si>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Cocculus Laurifolius Cundinamarca Cachipay.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</si>
  <si>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</si>
  <si>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</si>
  <si>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</si>
  <si>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</si>
  <si>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</si>
  <si>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</si>
  <si>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</si>
  <si>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</si>
  <si>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Cocculus Laurifolius Cundinamarca Cachipay. La participación se encuentra actualizada al 2023 Q4.</t>
  </si>
  <si>
    <t>Flujo de Caja Anual</t>
  </si>
  <si>
    <t>COCCULUS LAURIFOLIUS CUNDINAMARCA CACHIPAY</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</si>
  <si>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</si>
  <si>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</si>
  <si>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</si>
  <si>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</si>
  <si>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</si>
  <si>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</si>
  <si>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</si>
  <si>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</si>
  <si>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</si>
  <si>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</si>
  <si>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</si>
  <si>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</si>
  <si>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</si>
  <si>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</si>
  <si>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</si>
  <si>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</si>
  <si>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</si>
  <si>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</si>
  <si>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</si>
  <si>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</si>
  <si>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</si>
  <si>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</si>
  <si>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</si>
  <si>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</si>
  <si>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</si>
  <si>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</si>
  <si>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</si>
  <si>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</si>
  <si>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</si>
  <si>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</si>
  <si>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</si>
  <si>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</si>
  <si>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</si>
  <si>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</si>
  <si>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</si>
  <si>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</si>
  <si>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</si>
  <si>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</si>
  <si>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</si>
  <si>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</si>
  <si>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</si>
  <si>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</si>
  <si>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</si>
  <si>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</si>
  <si>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</si>
  <si>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</si>
  <si>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</si>
  <si>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</si>
  <si>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</si>
  <si>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</si>
  <si>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Cocculus Laurifolius Cundinamarca Cachipay, en lo que respecta a la mano de obra incluye actividades como la preparación del terreno, la siembra, el trazado y el ahoyado, entre otras, y ascienden a un total de $4,2 millones de pesos (equivalente a 61 jornales). En cuanto a los insumos, se incluyen los gastos relacionados con el material vegetal y las enmiendas, que en conjunto ascienden a  $20,7 millones.</t>
  </si>
  <si>
    <t>*** Los costos de sostenimiento del año 1 comprenden tanto los gastos relacionados con la mano de obra como aquellos asociados con los insumos necesarios desde el momento de la siembra de las plantas hasta finalizar el año 1. Para el caso de Cocculus Laurifolius Cundinamarca Cachipay, en lo que respecta a la mano de obra incluye actividades como la fertilización, riego, control de malezas, plagas y enfermedades, entre otras, y ascienden a un total de $9,9 millones de pesos (equivalente a 144 jornales). En cuanto a los insumos, se incluyen los fertilizantes, plaguicidas, transportes, entre otras, que en conjunto ascienden a  $13,2 millones.</t>
  </si>
  <si>
    <t>Otra información</t>
  </si>
  <si>
    <t>Material de propagacion: Colino/Plántula // Distancia de siembra: 0,7 x 1,5 // Densidad de siembra - Plantas/Ha.: 9.500 // Duracion del ciclo: 15 años // Productividad/Ha/Ciclo: 2.117.006 tallos // Inicio de Produccion desde la siembra: año 1  // Duracion de la etapa productiva: 15 años // Productividad promedio en etapa productiva  // Cultivo asociado: NA // Productividad promedio etapa productiva: 141.134 tallos // % Rendimiento 1ra. Calidad: 90 // % Rendimiento 2da. Calidad: 10 // Precio de venta ponderado por calidad: $390 // Valor Jornal: $68.750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</si>
  <si>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</si>
  <si>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</si>
  <si>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</si>
  <si>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</si>
  <si>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</si>
  <si>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</si>
  <si>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</si>
  <si>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</si>
  <si>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</si>
  <si>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</si>
  <si>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</si>
  <si>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$383,6 millones, en comparación con los costos del marco original que ascienden a $204,0 millones, (mes de publicación del marco: enero - 2017).
La rentabilidad actualizada (2023 Q4) subió frente a la rentabilidad de la primera AgroGuía, pasando del 46,2% al 53,6%. Mientras que el crecimiento de los costos fue del 188,0%, el crecimiento de los ingresos fue del 217,9%.</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</si>
  <si>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</si>
  <si>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</si>
  <si>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</si>
  <si>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</si>
  <si>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</si>
  <si>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</si>
  <si>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</si>
  <si>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</si>
  <si>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</si>
  <si>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</si>
  <si>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</si>
  <si>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</si>
  <si>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</si>
  <si>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</si>
  <si>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</si>
  <si>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50% y el 32% del costo total, respectivamente. En cuanto a los costos de insumos, se destaca la participación de fertilización seguido de otros, que representan el 37% y el 22% del costo total, respectivamente.</t>
  </si>
  <si>
    <t>Costo total</t>
  </si>
  <si>
    <t>Mano de obra</t>
  </si>
  <si>
    <t>2017 Q1</t>
  </si>
  <si>
    <t>2023 Q4</t>
  </si>
  <si>
    <t>Rentabilidad actualizada</t>
  </si>
  <si>
    <t>subió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</si>
  <si>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</si>
  <si>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</si>
  <si>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</si>
  <si>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</si>
  <si>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</si>
  <si>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</si>
  <si>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</si>
  <si>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</si>
  <si>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</si>
  <si>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COCCULUS LAURIFOLIUS CUNDINAMARCA CACHIPAY</t>
  </si>
  <si>
    <t>En cuanto a los costos de mano de obra, se destaca la participación de cosecha y beneficio segido por control arvenses que representan el 51% y el 31% del costo total, respectivamente. En cuanto a los costos de insumos, se destaca la participación de fertilización segido por otros que representan el 35% y el 19% del costo total, respectivamente.</t>
  </si>
  <si>
    <t>En cuanto a los costos de mano de obra, se destaca la participación de cosecha y beneficio segido por control arvenses que representan el 50% y el 32% del costo total, respectivamente. En cuanto a los costos de insumos, se destaca la participación de fertilización segido por otros que representan el 37% y el 22% del costo total, respectivamente.</t>
  </si>
  <si>
    <t>En cuanto a los costos de mano de obra, se destaca la participación de cosecha y beneficio segido por control arvenses que representan el 50% y el 32% del costo total, respectivamente.</t>
  </si>
  <si>
    <t>En cuanto a los costos de insumos, se destaca la participación de fertilización segido por otros que representan el 37% y el 22% del costo total, respectivamente.</t>
  </si>
  <si>
    <t>En cuanto a los costos de mano de obra, se destaca la participación de cosecha y beneficio segido por control arvenses que representan el 51% y el 31% del costo total, respectivamente.</t>
  </si>
  <si>
    <t>En cuanto a los costos de insumos, se destaca la participación de fertilización segido por otros que representan el 35% y el 19% del costo total, respectivamente.</t>
  </si>
  <si>
    <t>En cuanto a los costos de mano de obra, se destaca la participación de cosecha y beneficio segido por control arvenses que representan el 51% y el 31% del costo total, respectivamente.En cuanto a los costos de insumos, se destaca la participación de fertilización segido por otros que representan el 35% y el 19%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</si>
  <si>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</si>
  <si>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</si>
  <si>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</si>
  <si>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</si>
  <si>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</si>
  <si>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</si>
  <si>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</si>
  <si>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</si>
  <si>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</si>
  <si>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</si>
  <si>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</si>
  <si>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</si>
  <si>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</si>
  <si>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</si>
  <si>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COCCULUS LAURIFOLIUS CUNDINAMARCA CACHIPAY,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</si>
  <si>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</si>
  <si>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$ 390/kg y con un rendimiento por hectárea de 2.117.004 kg por ciclo; el margen de utilidad obtenido en la producción de cocculus es del 54%.</t>
  </si>
  <si>
    <t>PRECIO MINIMO</t>
  </si>
  <si>
    <t>El precio mínimo ponderado para cubrir los costos de producción, con un rendimiento de 2.117.004 kg para todo el ciclo de producción, es COP $ 181/kg.</t>
  </si>
  <si>
    <t>RENDIMIENTO MINIMO</t>
  </si>
  <si>
    <t>KG</t>
  </si>
  <si>
    <t>El rendimiento mínimo por ha/ciclo para cubrir los costos de producción, con un precio ponderado de COP $ 390, es de 982.595 kg/ha para todo el ciclo.</t>
  </si>
  <si>
    <t>El siguiente cuadro presenta diferentes escenarios de rentabilidad para el sistema productivo de COCCULUS LAURIFOLIUS CUNDINAMARCA CACHIPAY,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</si>
  <si>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</si>
  <si>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</si>
  <si>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</si>
  <si>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</si>
  <si>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</si>
  <si>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</si>
  <si>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</si>
  <si>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</si>
  <si>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</si>
  <si>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</si>
  <si>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COCCULUS LAURIFOLIUS CUNDINAMARCA CACHIPAY, frente a diferentes escenarios de variación de precios de venta en finca y rendimientos probables (t/ha)</t>
  </si>
  <si>
    <t>Con un precio ponderado de COP $$ 179/kg y con un rendimiento por hectárea de 2.117.004 kg por ciclo; el margen de utilidad obtenido en la producción de cocculus es del 46%.</t>
  </si>
  <si>
    <t>El precio mínimo ponderado para cubrir los costos de producción, con un rendimiento de 2.117.004 kg para todo el ciclo de producción, es COP $ 96/kg.</t>
  </si>
  <si>
    <t>El rendimiento mínimo por ha/ciclo para cubrir los costos de producción, con un precio ponderado de COP $ 179, es de 1.138.517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</si>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</sst>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Q4</c:v>
                </c:pt>
              </c:strCache>
            </c:strRef>
          </c:cat>
          <c:val>
            <c:numRef>
              <c:f>'Análisis Comparativo y Part.'!$AQ$41:$AQ$42</c:f>
              <c:numCache>
                <c:formatCode>_(* #,##0_);_(* \(#,##0\);_(* "-"_);_(@_)</c:formatCode>
                <c:ptCount val="2"/>
                <c:pt idx="0">
                  <c:v>203996672</c:v>
                </c:pt>
                <c:pt idx="1">
                  <c:v>383592446.02891898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Q4</c:v>
                </c:pt>
              </c:strCache>
            </c:strRef>
          </c:cat>
          <c:val>
            <c:numRef>
              <c:f>'Análisis Comparativo y Part.'!$AR$41:$AR$42</c:f>
              <c:numCache>
                <c:formatCode>_(* #,##0_);_(* \(#,##0\);_(* "-"_);_(@_)</c:formatCode>
                <c:ptCount val="2"/>
                <c:pt idx="0">
                  <c:v>94713872</c:v>
                </c:pt>
                <c:pt idx="1">
                  <c:v>175767481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2023 Q4</c:v>
                </c:pt>
              </c:strCache>
            </c:strRef>
          </c:cat>
          <c:val>
            <c:numRef>
              <c:f>'Análisis Comparativo y Part.'!$AS$41:$AS$42</c:f>
              <c:numCache>
                <c:formatCode>_(* #,##0_);_(* \(#,##0\);_(* "-"_);_(@_)</c:formatCode>
                <c:ptCount val="2"/>
                <c:pt idx="0">
                  <c:v>109282800</c:v>
                </c:pt>
                <c:pt idx="1">
                  <c:v>207824965.02891898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2023 Q4</c:v>
                </c:pt>
              </c:strCache>
            </c:strRef>
          </c:cat>
          <c:val>
            <c:numRef>
              <c:f>Tortas!$H$36:$H$37</c:f>
              <c:numCache>
                <c:formatCode>0%</c:formatCode>
                <c:ptCount val="2"/>
                <c:pt idx="0">
                  <c:v>0.46429126059468262</c:v>
                </c:pt>
                <c:pt idx="1">
                  <c:v>0.45821413539188649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2023 Q4</c:v>
                </c:pt>
              </c:strCache>
            </c:strRef>
          </c:cat>
          <c:val>
            <c:numRef>
              <c:f>Tortas!$I$36:$I$37</c:f>
              <c:numCache>
                <c:formatCode>0%</c:formatCode>
                <c:ptCount val="2"/>
                <c:pt idx="0">
                  <c:v>0.53570873940531738</c:v>
                </c:pt>
                <c:pt idx="1">
                  <c:v>0.54178586460811351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3074310</c:v>
                </c:pt>
                <c:pt idx="1">
                  <c:v>15488190</c:v>
                </c:pt>
                <c:pt idx="2">
                  <c:v>14566897.592923366</c:v>
                </c:pt>
                <c:pt idx="3">
                  <c:v>76597744</c:v>
                </c:pt>
                <c:pt idx="4">
                  <c:v>20744482.435995609</c:v>
                </c:pt>
                <c:pt idx="5">
                  <c:v>45890640</c:v>
                </c:pt>
                <c:pt idx="6">
                  <c:v>0</c:v>
                </c:pt>
                <c:pt idx="7">
                  <c:v>0</c:v>
                </c:pt>
                <c:pt idx="8">
                  <c:v>31462701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55397194</c:v>
                </c:pt>
                <c:pt idx="1">
                  <c:v>9281250</c:v>
                </c:pt>
                <c:pt idx="2">
                  <c:v>87801120</c:v>
                </c:pt>
                <c:pt idx="3">
                  <c:v>8662500</c:v>
                </c:pt>
                <c:pt idx="4">
                  <c:v>4175417</c:v>
                </c:pt>
                <c:pt idx="5">
                  <c:v>0</c:v>
                </c:pt>
                <c:pt idx="6">
                  <c:v>10450000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2023 Q4</c:v>
                </c:pt>
              </c:strCache>
            </c:strRef>
          </c:cat>
          <c:val>
            <c:numRef>
              <c:f>'Análisis Comparativo y Part.'!$AW$41:$AW$42</c:f>
              <c:numCache>
                <c:formatCode>0%</c:formatCode>
                <c:ptCount val="2"/>
                <c:pt idx="0">
                  <c:v>0.46429126059468262</c:v>
                </c:pt>
                <c:pt idx="1">
                  <c:v>0.45821413539188649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2023 Q4</c:v>
                </c:pt>
              </c:strCache>
            </c:strRef>
          </c:cat>
          <c:val>
            <c:numRef>
              <c:f>'Análisis Comparativo y Part.'!$AX$41:$AX$42</c:f>
              <c:numCache>
                <c:formatCode>0%</c:formatCode>
                <c:ptCount val="2"/>
                <c:pt idx="0">
                  <c:v>0.53570873940531738</c:v>
                </c:pt>
                <c:pt idx="1">
                  <c:v>0.54178586460811351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29040000</c:v>
                </c:pt>
                <c:pt idx="1">
                  <c:v>5062500</c:v>
                </c:pt>
                <c:pt idx="2">
                  <c:v>47908872</c:v>
                </c:pt>
                <c:pt idx="3">
                  <c:v>4725000</c:v>
                </c:pt>
                <c:pt idx="4">
                  <c:v>2277500</c:v>
                </c:pt>
                <c:pt idx="5">
                  <c:v>0</c:v>
                </c:pt>
                <c:pt idx="6">
                  <c:v>5700000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1800000</c:v>
                </c:pt>
                <c:pt idx="1">
                  <c:v>17070000</c:v>
                </c:pt>
                <c:pt idx="2">
                  <c:v>6685000</c:v>
                </c:pt>
                <c:pt idx="3">
                  <c:v>38708800</c:v>
                </c:pt>
                <c:pt idx="4">
                  <c:v>9520000</c:v>
                </c:pt>
                <c:pt idx="5">
                  <c:v>21060000</c:v>
                </c:pt>
                <c:pt idx="6">
                  <c:v>0</c:v>
                </c:pt>
                <c:pt idx="7">
                  <c:v>0</c:v>
                </c:pt>
                <c:pt idx="8">
                  <c:v>14439000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55397194</c:v>
                </c:pt>
                <c:pt idx="1">
                  <c:v>9281250</c:v>
                </c:pt>
                <c:pt idx="2">
                  <c:v>87801120</c:v>
                </c:pt>
                <c:pt idx="3">
                  <c:v>8662500</c:v>
                </c:pt>
                <c:pt idx="4">
                  <c:v>4175417</c:v>
                </c:pt>
                <c:pt idx="5">
                  <c:v>0</c:v>
                </c:pt>
                <c:pt idx="6">
                  <c:v>10450000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3074310</c:v>
                </c:pt>
                <c:pt idx="1">
                  <c:v>15488190</c:v>
                </c:pt>
                <c:pt idx="2">
                  <c:v>14566897.592923366</c:v>
                </c:pt>
                <c:pt idx="3">
                  <c:v>76597744</c:v>
                </c:pt>
                <c:pt idx="4">
                  <c:v>20744482.435995609</c:v>
                </c:pt>
                <c:pt idx="5">
                  <c:v>45890640</c:v>
                </c:pt>
                <c:pt idx="6">
                  <c:v>0</c:v>
                </c:pt>
                <c:pt idx="7">
                  <c:v>0</c:v>
                </c:pt>
                <c:pt idx="8">
                  <c:v>31462701</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Q4</c:v>
                </c:pt>
              </c:strCache>
            </c:strRef>
          </c:cat>
          <c:val>
            <c:numRef>
              <c:f>Tortas!$B$36:$B$37</c:f>
              <c:numCache>
                <c:formatCode>_(* #,##0_);_(* \(#,##0\);_(* "-"_);_(@_)</c:formatCode>
                <c:ptCount val="2"/>
                <c:pt idx="0">
                  <c:v>203996672</c:v>
                </c:pt>
                <c:pt idx="1">
                  <c:v>383592446.02891898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Q4</c:v>
                </c:pt>
              </c:strCache>
            </c:strRef>
          </c:cat>
          <c:val>
            <c:numRef>
              <c:f>Tortas!$C$36:$C$37</c:f>
              <c:numCache>
                <c:formatCode>_(* #,##0_);_(* \(#,##0\);_(* "-"_);_(@_)</c:formatCode>
                <c:ptCount val="2"/>
                <c:pt idx="0">
                  <c:v>94713872</c:v>
                </c:pt>
                <c:pt idx="1">
                  <c:v>175767481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2023 Q4</c:v>
                </c:pt>
              </c:strCache>
            </c:strRef>
          </c:cat>
          <c:val>
            <c:numRef>
              <c:f>Tortas!$D$36:$D$37</c:f>
              <c:numCache>
                <c:formatCode>_(* #,##0_);_(* \(#,##0\);_(* "-"_);_(@_)</c:formatCode>
                <c:ptCount val="2"/>
                <c:pt idx="0">
                  <c:v>109282800</c:v>
                </c:pt>
                <c:pt idx="1">
                  <c:v>207824965.02891898</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4175.42</v>
      </c>
      <c r="C7" s="22">
        <v>9933.11</v>
      </c>
      <c r="D7" s="22">
        <v>11719.49</v>
      </c>
      <c r="E7" s="22">
        <v>11533.81</v>
      </c>
      <c r="F7" s="22">
        <v>11533.81</v>
      </c>
      <c r="G7" s="22">
        <v>11533.81</v>
      </c>
      <c r="H7" s="22">
        <v>11533.81</v>
      </c>
      <c r="I7" s="22">
        <v>11533.81</v>
      </c>
      <c r="J7" s="22">
        <v>11533.81</v>
      </c>
      <c r="K7" s="22">
        <v>11533.81</v>
      </c>
      <c r="L7" s="22">
        <v>11533.81</v>
      </c>
      <c r="M7" s="22">
        <v>11533.81</v>
      </c>
      <c r="N7" s="22">
        <v>11533.81</v>
      </c>
      <c r="O7" s="22">
        <v>11533.81</v>
      </c>
      <c r="P7" s="22">
        <v>11533.81</v>
      </c>
      <c r="Q7" s="22">
        <v>11533.81</v>
      </c>
      <c r="R7" s="22">
        <v>0</v>
      </c>
      <c r="S7" s="22">
        <v>0</v>
      </c>
      <c r="T7" s="22">
        <v>0</v>
      </c>
      <c r="U7" s="22">
        <v>0</v>
      </c>
      <c r="V7" s="22">
        <v>0</v>
      </c>
      <c r="W7" s="22">
        <v>0</v>
      </c>
      <c r="X7" s="22">
        <v>0</v>
      </c>
      <c r="Y7" s="22">
        <v>0</v>
      </c>
      <c r="Z7" s="22">
        <v>0</v>
      </c>
      <c r="AA7" s="22">
        <v>0</v>
      </c>
      <c r="AB7" s="22">
        <v>0</v>
      </c>
      <c r="AC7" s="22">
        <v>0</v>
      </c>
      <c r="AD7" s="22">
        <v>0</v>
      </c>
      <c r="AE7" s="22">
        <v>0</v>
      </c>
      <c r="AF7" s="22">
        <v>0</v>
      </c>
      <c r="AG7" s="22">
        <v>175767.48</v>
      </c>
      <c r="AH7" s="23">
        <v>0.45821413539188632</v>
      </c>
    </row>
    <row r="8" spans="1:34">
      <c r="A8" s="5" t="s">
        <v>52</v>
      </c>
      <c r="B8" s="22">
        <v>20744.48</v>
      </c>
      <c r="C8" s="22">
        <v>13183.88</v>
      </c>
      <c r="D8" s="22">
        <v>12253.25</v>
      </c>
      <c r="E8" s="22">
        <v>12434.1</v>
      </c>
      <c r="F8" s="22">
        <v>12434.1</v>
      </c>
      <c r="G8" s="22">
        <v>12434.1</v>
      </c>
      <c r="H8" s="22">
        <v>12434.1</v>
      </c>
      <c r="I8" s="22">
        <v>12434.1</v>
      </c>
      <c r="J8" s="22">
        <v>12434.1</v>
      </c>
      <c r="K8" s="22">
        <v>12434.1</v>
      </c>
      <c r="L8" s="22">
        <v>12434.1</v>
      </c>
      <c r="M8" s="22">
        <v>12434.1</v>
      </c>
      <c r="N8" s="22">
        <v>12434.1</v>
      </c>
      <c r="O8" s="22">
        <v>12434.1</v>
      </c>
      <c r="P8" s="22">
        <v>12434.1</v>
      </c>
      <c r="Q8" s="22">
        <v>12434.1</v>
      </c>
      <c r="R8" s="22">
        <v>0</v>
      </c>
      <c r="S8" s="22">
        <v>0</v>
      </c>
      <c r="T8" s="22">
        <v>0</v>
      </c>
      <c r="U8" s="22">
        <v>0</v>
      </c>
      <c r="V8" s="22">
        <v>0</v>
      </c>
      <c r="W8" s="22">
        <v>0</v>
      </c>
      <c r="X8" s="22">
        <v>0</v>
      </c>
      <c r="Y8" s="22">
        <v>0</v>
      </c>
      <c r="Z8" s="22">
        <v>0</v>
      </c>
      <c r="AA8" s="22">
        <v>0</v>
      </c>
      <c r="AB8" s="22">
        <v>0</v>
      </c>
      <c r="AC8" s="22">
        <v>0</v>
      </c>
      <c r="AD8" s="22">
        <v>0</v>
      </c>
      <c r="AE8" s="22">
        <v>0</v>
      </c>
      <c r="AF8" s="22">
        <v>0</v>
      </c>
      <c r="AG8" s="22">
        <v>207824.97</v>
      </c>
      <c r="AH8" s="23">
        <v>0.54178586460811329</v>
      </c>
    </row>
    <row r="9" spans="1:34">
      <c r="A9" s="9" t="s">
        <v>53</v>
      </c>
      <c r="B9" s="22">
        <v>24919.9</v>
      </c>
      <c r="C9" s="22">
        <v>23116.99</v>
      </c>
      <c r="D9" s="22">
        <v>23972.73</v>
      </c>
      <c r="E9" s="22">
        <v>23967.91</v>
      </c>
      <c r="F9" s="22">
        <v>23967.91</v>
      </c>
      <c r="G9" s="22">
        <v>23967.91</v>
      </c>
      <c r="H9" s="22">
        <v>23967.91</v>
      </c>
      <c r="I9" s="22">
        <v>23967.91</v>
      </c>
      <c r="J9" s="22">
        <v>23967.91</v>
      </c>
      <c r="K9" s="22">
        <v>23967.91</v>
      </c>
      <c r="L9" s="22">
        <v>23967.91</v>
      </c>
      <c r="M9" s="22">
        <v>23967.91</v>
      </c>
      <c r="N9" s="22">
        <v>23967.91</v>
      </c>
      <c r="O9" s="22">
        <v>23967.91</v>
      </c>
      <c r="P9" s="22">
        <v>23967.91</v>
      </c>
      <c r="Q9" s="22">
        <v>23967.91</v>
      </c>
      <c r="R9" s="22">
        <v>0</v>
      </c>
      <c r="S9" s="22">
        <v>0</v>
      </c>
      <c r="T9" s="22">
        <v>0</v>
      </c>
      <c r="U9" s="22">
        <v>0</v>
      </c>
      <c r="V9" s="22">
        <v>0</v>
      </c>
      <c r="W9" s="22">
        <v>0</v>
      </c>
      <c r="X9" s="22">
        <v>0</v>
      </c>
      <c r="Y9" s="22">
        <v>0</v>
      </c>
      <c r="Z9" s="22">
        <v>0</v>
      </c>
      <c r="AA9" s="22">
        <v>0</v>
      </c>
      <c r="AB9" s="22">
        <v>0</v>
      </c>
      <c r="AC9" s="22">
        <v>0</v>
      </c>
      <c r="AD9" s="22">
        <v>0</v>
      </c>
      <c r="AE9" s="22">
        <v>0</v>
      </c>
      <c r="AF9" s="22">
        <v>0</v>
      </c>
      <c r="AG9" s="22">
        <v>383592.45</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31680</v>
      </c>
      <c r="D11" s="24">
        <v>126720</v>
      </c>
      <c r="E11" s="24">
        <v>134640</v>
      </c>
      <c r="F11" s="24">
        <v>134640</v>
      </c>
      <c r="G11" s="24">
        <v>134640</v>
      </c>
      <c r="H11" s="24">
        <v>134640</v>
      </c>
      <c r="I11" s="24">
        <v>134640</v>
      </c>
      <c r="J11" s="24">
        <v>134640</v>
      </c>
      <c r="K11" s="24">
        <v>134640</v>
      </c>
      <c r="L11" s="24">
        <v>134640</v>
      </c>
      <c r="M11" s="24">
        <v>134640</v>
      </c>
      <c r="N11" s="24">
        <v>134640</v>
      </c>
      <c r="O11" s="24">
        <v>134640</v>
      </c>
      <c r="P11" s="24">
        <v>134640</v>
      </c>
      <c r="Q11" s="24">
        <v>134640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1908720</v>
      </c>
      <c r="AH11" s="27"/>
    </row>
    <row r="12" spans="1:34">
      <c r="A12" s="5" t="s">
        <v>56</v>
      </c>
      <c r="B12" s="24"/>
      <c r="C12" s="24">
        <v>0</v>
      </c>
      <c r="D12" s="24">
        <v>15000</v>
      </c>
      <c r="E12" s="24">
        <v>14868</v>
      </c>
      <c r="F12" s="24">
        <v>14868</v>
      </c>
      <c r="G12" s="24">
        <v>14868</v>
      </c>
      <c r="H12" s="24">
        <v>14868</v>
      </c>
      <c r="I12" s="24">
        <v>14868</v>
      </c>
      <c r="J12" s="24">
        <v>14868</v>
      </c>
      <c r="K12" s="24">
        <v>14868</v>
      </c>
      <c r="L12" s="24">
        <v>14868</v>
      </c>
      <c r="M12" s="24">
        <v>14868</v>
      </c>
      <c r="N12" s="24">
        <v>14868</v>
      </c>
      <c r="O12" s="24">
        <v>14868</v>
      </c>
      <c r="P12" s="24">
        <v>14868</v>
      </c>
      <c r="Q12" s="24">
        <v>14868</v>
      </c>
      <c r="R12" s="24">
        <v>0</v>
      </c>
      <c r="S12" s="24">
        <v>0</v>
      </c>
      <c r="T12" s="24">
        <v>0</v>
      </c>
      <c r="U12" s="24">
        <v>0</v>
      </c>
      <c r="V12" s="24">
        <v>0</v>
      </c>
      <c r="W12" s="24">
        <v>0</v>
      </c>
      <c r="X12" s="24">
        <v>0</v>
      </c>
      <c r="Y12" s="24">
        <v>0</v>
      </c>
      <c r="Z12" s="24">
        <v>0</v>
      </c>
      <c r="AA12" s="24">
        <v>0</v>
      </c>
      <c r="AB12" s="24">
        <v>0</v>
      </c>
      <c r="AC12" s="24">
        <v>0</v>
      </c>
      <c r="AD12" s="24">
        <v>0</v>
      </c>
      <c r="AE12" s="24">
        <v>0</v>
      </c>
      <c r="AF12" s="24">
        <v>0</v>
      </c>
      <c r="AG12" s="24">
        <v>208284</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414</v>
      </c>
      <c r="D15" s="113">
        <v>414</v>
      </c>
      <c r="E15" s="113">
        <v>414</v>
      </c>
      <c r="F15" s="113">
        <v>414</v>
      </c>
      <c r="G15" s="113">
        <v>414</v>
      </c>
      <c r="H15" s="113">
        <v>414</v>
      </c>
      <c r="I15" s="113">
        <v>414</v>
      </c>
      <c r="J15" s="113">
        <v>414</v>
      </c>
      <c r="K15" s="113">
        <v>414</v>
      </c>
      <c r="L15" s="113">
        <v>414</v>
      </c>
      <c r="M15" s="113">
        <v>414</v>
      </c>
      <c r="N15" s="113">
        <v>414</v>
      </c>
      <c r="O15" s="113">
        <v>414</v>
      </c>
      <c r="P15" s="113">
        <v>414</v>
      </c>
      <c r="Q15" s="113">
        <v>414</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414</v>
      </c>
      <c r="AH15" s="27"/>
    </row>
    <row r="16" spans="1:34">
      <c r="A16" s="5" t="s">
        <v>60</v>
      </c>
      <c r="B16" s="113">
        <v>0</v>
      </c>
      <c r="C16" s="113">
        <v>0</v>
      </c>
      <c r="D16" s="113">
        <v>174</v>
      </c>
      <c r="E16" s="113">
        <v>174</v>
      </c>
      <c r="F16" s="113">
        <v>174</v>
      </c>
      <c r="G16" s="113">
        <v>174</v>
      </c>
      <c r="H16" s="113">
        <v>174</v>
      </c>
      <c r="I16" s="113">
        <v>174</v>
      </c>
      <c r="J16" s="113">
        <v>174</v>
      </c>
      <c r="K16" s="113">
        <v>174</v>
      </c>
      <c r="L16" s="113">
        <v>174</v>
      </c>
      <c r="M16" s="113">
        <v>174</v>
      </c>
      <c r="N16" s="113">
        <v>174</v>
      </c>
      <c r="O16" s="113">
        <v>174</v>
      </c>
      <c r="P16" s="113">
        <v>174</v>
      </c>
      <c r="Q16" s="113">
        <v>174</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174</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13115.52</v>
      </c>
      <c r="D19" s="22">
        <v>55072.08</v>
      </c>
      <c r="E19" s="22">
        <v>58327.99</v>
      </c>
      <c r="F19" s="22">
        <v>58327.99</v>
      </c>
      <c r="G19" s="22">
        <v>58327.99</v>
      </c>
      <c r="H19" s="22">
        <v>58327.99</v>
      </c>
      <c r="I19" s="22">
        <v>58327.99</v>
      </c>
      <c r="J19" s="22">
        <v>58327.99</v>
      </c>
      <c r="K19" s="22">
        <v>58327.99</v>
      </c>
      <c r="L19" s="22">
        <v>58327.99</v>
      </c>
      <c r="M19" s="22">
        <v>58327.99</v>
      </c>
      <c r="N19" s="22">
        <v>58327.99</v>
      </c>
      <c r="O19" s="22">
        <v>58327.99</v>
      </c>
      <c r="P19" s="22">
        <v>58327.99</v>
      </c>
      <c r="Q19" s="22">
        <v>58327.99</v>
      </c>
      <c r="R19" s="22">
        <v>0</v>
      </c>
      <c r="S19" s="22">
        <v>0</v>
      </c>
      <c r="T19" s="22">
        <v>0</v>
      </c>
      <c r="U19" s="22">
        <v>0</v>
      </c>
      <c r="V19" s="22">
        <v>0</v>
      </c>
      <c r="W19" s="22">
        <v>0</v>
      </c>
      <c r="X19" s="22">
        <v>0</v>
      </c>
      <c r="Y19" s="22">
        <v>0</v>
      </c>
      <c r="Z19" s="22">
        <v>0</v>
      </c>
      <c r="AA19" s="22">
        <v>0</v>
      </c>
      <c r="AB19" s="22">
        <v>0</v>
      </c>
      <c r="AC19" s="22">
        <v>0</v>
      </c>
      <c r="AD19" s="22">
        <v>0</v>
      </c>
      <c r="AE19" s="22">
        <v>0</v>
      </c>
      <c r="AF19" s="22">
        <v>0</v>
      </c>
      <c r="AG19" s="22">
        <v>826451.5</v>
      </c>
      <c r="AH19" s="27"/>
    </row>
    <row r="20" spans="1:34">
      <c r="A20" s="3" t="s">
        <v>64</v>
      </c>
      <c r="B20" s="25">
        <v>-24919.9</v>
      </c>
      <c r="C20" s="25">
        <v>-10001.469999999999</v>
      </c>
      <c r="D20" s="25">
        <v>31099.35</v>
      </c>
      <c r="E20" s="25">
        <v>34360.080000000002</v>
      </c>
      <c r="F20" s="25">
        <v>34360.080000000002</v>
      </c>
      <c r="G20" s="25">
        <v>34360.080000000002</v>
      </c>
      <c r="H20" s="25">
        <v>34360.080000000002</v>
      </c>
      <c r="I20" s="25">
        <v>34360.080000000002</v>
      </c>
      <c r="J20" s="25">
        <v>34360.080000000002</v>
      </c>
      <c r="K20" s="25">
        <v>34360.080000000002</v>
      </c>
      <c r="L20" s="25">
        <v>34360.080000000002</v>
      </c>
      <c r="M20" s="25">
        <v>34360.080000000002</v>
      </c>
      <c r="N20" s="25">
        <v>34360.080000000002</v>
      </c>
      <c r="O20" s="25">
        <v>34360.080000000002</v>
      </c>
      <c r="P20" s="25">
        <v>34360.080000000002</v>
      </c>
      <c r="Q20" s="25">
        <v>34360.080000000002</v>
      </c>
      <c r="R20" s="25">
        <v>0</v>
      </c>
      <c r="S20" s="25">
        <v>0</v>
      </c>
      <c r="T20" s="25">
        <v>0</v>
      </c>
      <c r="U20" s="25">
        <v>0</v>
      </c>
      <c r="V20" s="25">
        <v>0</v>
      </c>
      <c r="W20" s="25">
        <v>0</v>
      </c>
      <c r="X20" s="25">
        <v>0</v>
      </c>
      <c r="Y20" s="25">
        <v>0</v>
      </c>
      <c r="Z20" s="25">
        <v>0</v>
      </c>
      <c r="AA20" s="25">
        <v>0</v>
      </c>
      <c r="AB20" s="25">
        <v>0</v>
      </c>
      <c r="AC20" s="25">
        <v>0</v>
      </c>
      <c r="AD20" s="25">
        <v>0</v>
      </c>
      <c r="AE20" s="25">
        <v>0</v>
      </c>
      <c r="AF20" s="25">
        <v>0</v>
      </c>
      <c r="AG20" s="25">
        <v>442859.05</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7575.17</v>
      </c>
      <c r="D121" s="70">
        <v>6318.17</v>
      </c>
      <c r="E121" s="70">
        <v>6216.96</v>
      </c>
      <c r="F121" s="70">
        <v>6216.96</v>
      </c>
      <c r="G121" s="70">
        <v>6216.96</v>
      </c>
      <c r="H121" s="70">
        <v>6216.96</v>
      </c>
      <c r="I121" s="70">
        <v>6216.96</v>
      </c>
      <c r="J121" s="70">
        <v>6216.96</v>
      </c>
      <c r="K121" s="70">
        <v>6216.96</v>
      </c>
      <c r="L121" s="70">
        <v>6216.96</v>
      </c>
      <c r="M121" s="70">
        <v>6216.96</v>
      </c>
      <c r="N121" s="70">
        <v>6216.96</v>
      </c>
      <c r="O121" s="70">
        <v>6216.96</v>
      </c>
      <c r="P121" s="70">
        <v>6216.96</v>
      </c>
      <c r="Q121" s="70">
        <v>6216.96</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94713.87</v>
      </c>
      <c r="AH121" s="71">
        <v>0.46429126059468262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16468.8</v>
      </c>
      <c r="D122" s="70">
        <v>6552.5</v>
      </c>
      <c r="E122" s="70">
        <v>6635.5</v>
      </c>
      <c r="F122" s="70">
        <v>6635.5</v>
      </c>
      <c r="G122" s="70">
        <v>6635.5</v>
      </c>
      <c r="H122" s="70">
        <v>6635.5</v>
      </c>
      <c r="I122" s="70">
        <v>6635.5</v>
      </c>
      <c r="J122" s="70">
        <v>6635.5</v>
      </c>
      <c r="K122" s="70">
        <v>6635.5</v>
      </c>
      <c r="L122" s="70">
        <v>6635.5</v>
      </c>
      <c r="M122" s="70">
        <v>6635.5</v>
      </c>
      <c r="N122" s="70">
        <v>6635.5</v>
      </c>
      <c r="O122" s="70">
        <v>6635.5</v>
      </c>
      <c r="P122" s="70">
        <v>6635.5</v>
      </c>
      <c r="Q122" s="70">
        <v>6635.5</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109282.8</v>
      </c>
      <c r="AH122" s="71">
        <v>0.53570873940531716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24043.97</v>
      </c>
      <c r="D123" s="70">
        <v>12870.67</v>
      </c>
      <c r="E123" s="70">
        <v>12852.46</v>
      </c>
      <c r="F123" s="70">
        <v>12852.46</v>
      </c>
      <c r="G123" s="70">
        <v>12852.46</v>
      </c>
      <c r="H123" s="70">
        <v>12852.46</v>
      </c>
      <c r="I123" s="70">
        <v>12852.46</v>
      </c>
      <c r="J123" s="70">
        <v>12852.46</v>
      </c>
      <c r="K123" s="70">
        <v>12852.46</v>
      </c>
      <c r="L123" s="70">
        <v>12852.46</v>
      </c>
      <c r="M123" s="70">
        <v>12852.46</v>
      </c>
      <c r="N123" s="70">
        <v>12852.46</v>
      </c>
      <c r="O123" s="70">
        <v>12852.46</v>
      </c>
      <c r="P123" s="70">
        <v>12852.46</v>
      </c>
      <c r="Q123" s="70">
        <v>12852.46</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203996.67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31680</v>
      </c>
      <c r="D125" s="73">
        <v>126720</v>
      </c>
      <c r="E125" s="73">
        <v>134640</v>
      </c>
      <c r="F125" s="73">
        <v>134640</v>
      </c>
      <c r="G125" s="73">
        <v>134640</v>
      </c>
      <c r="H125" s="73">
        <v>134640</v>
      </c>
      <c r="I125" s="73">
        <v>134640</v>
      </c>
      <c r="J125" s="73">
        <v>134640</v>
      </c>
      <c r="K125" s="73">
        <v>134640</v>
      </c>
      <c r="L125" s="73">
        <v>134640</v>
      </c>
      <c r="M125" s="73">
        <v>134640</v>
      </c>
      <c r="N125" s="73">
        <v>134640</v>
      </c>
      <c r="O125" s="73">
        <v>134640</v>
      </c>
      <c r="P125" s="73">
        <v>134640</v>
      </c>
      <c r="Q125" s="73">
        <v>134640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1908720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15000</v>
      </c>
      <c r="E126" s="73">
        <v>14868</v>
      </c>
      <c r="F126" s="73">
        <v>14868</v>
      </c>
      <c r="G126" s="73">
        <v>14868</v>
      </c>
      <c r="H126" s="73">
        <v>14868</v>
      </c>
      <c r="I126" s="73">
        <v>14868</v>
      </c>
      <c r="J126" s="73">
        <v>14868</v>
      </c>
      <c r="K126" s="73">
        <v>14868</v>
      </c>
      <c r="L126" s="73">
        <v>14868</v>
      </c>
      <c r="M126" s="73">
        <v>14868</v>
      </c>
      <c r="N126" s="73">
        <v>14868</v>
      </c>
      <c r="O126" s="73">
        <v>14868</v>
      </c>
      <c r="P126" s="73">
        <v>14868</v>
      </c>
      <c r="Q126" s="73">
        <v>14868</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208284</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0.19</v>
      </c>
      <c r="D129" s="74">
        <v>0.19</v>
      </c>
      <c r="E129" s="74">
        <v>0.19</v>
      </c>
      <c r="F129" s="74">
        <v>0.19</v>
      </c>
      <c r="G129" s="74">
        <v>0.19</v>
      </c>
      <c r="H129" s="74">
        <v>0.19</v>
      </c>
      <c r="I129" s="74">
        <v>0.19</v>
      </c>
      <c r="J129" s="74">
        <v>0.19</v>
      </c>
      <c r="K129" s="74">
        <v>0.19</v>
      </c>
      <c r="L129" s="74">
        <v>0.19</v>
      </c>
      <c r="M129" s="74">
        <v>0.19</v>
      </c>
      <c r="N129" s="74">
        <v>0.19</v>
      </c>
      <c r="O129" s="74">
        <v>0.19</v>
      </c>
      <c r="P129" s="74">
        <v>0.19</v>
      </c>
      <c r="Q129" s="74">
        <v>0.19</v>
      </c>
      <c r="R129" s="74">
        <v>0.19</v>
      </c>
      <c r="S129" s="74">
        <v>0.19</v>
      </c>
      <c r="T129" s="74">
        <v>0.19</v>
      </c>
      <c r="U129" s="74">
        <v>0.19</v>
      </c>
      <c r="V129" s="74">
        <v>0.19</v>
      </c>
      <c r="W129" s="74">
        <v>0.19</v>
      </c>
      <c r="X129" s="74">
        <v>0.19</v>
      </c>
      <c r="Y129" s="74">
        <v>0.19</v>
      </c>
      <c r="Z129" s="74">
        <v>0.19</v>
      </c>
      <c r="AA129" s="74">
        <v>0.19</v>
      </c>
      <c r="AB129" s="74">
        <v>0.19</v>
      </c>
      <c r="AC129" s="74">
        <v>0.19</v>
      </c>
      <c r="AD129" s="74">
        <v>0.19</v>
      </c>
      <c r="AE129" s="74">
        <v>0.19</v>
      </c>
      <c r="AF129" s="74">
        <v>0.19</v>
      </c>
      <c r="AG129" s="74">
        <v>0.19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0.08</v>
      </c>
      <c r="D130" s="74">
        <v>0.08</v>
      </c>
      <c r="E130" s="74">
        <v>0.08</v>
      </c>
      <c r="F130" s="74">
        <v>0.08</v>
      </c>
      <c r="G130" s="74">
        <v>0.08</v>
      </c>
      <c r="H130" s="74">
        <v>0.08</v>
      </c>
      <c r="I130" s="74">
        <v>0.08</v>
      </c>
      <c r="J130" s="74">
        <v>0.08</v>
      </c>
      <c r="K130" s="74">
        <v>0.08</v>
      </c>
      <c r="L130" s="74">
        <v>0.08</v>
      </c>
      <c r="M130" s="74">
        <v>0.08</v>
      </c>
      <c r="N130" s="74">
        <v>0.08</v>
      </c>
      <c r="O130" s="74">
        <v>0.08</v>
      </c>
      <c r="P130" s="74">
        <v>0.08</v>
      </c>
      <c r="Q130" s="74">
        <v>0.08</v>
      </c>
      <c r="R130" s="74">
        <v>0.08</v>
      </c>
      <c r="S130" s="74">
        <v>0.08</v>
      </c>
      <c r="T130" s="74">
        <v>0.08</v>
      </c>
      <c r="U130" s="74">
        <v>0.08</v>
      </c>
      <c r="V130" s="74">
        <v>0.08</v>
      </c>
      <c r="W130" s="74">
        <v>0.08</v>
      </c>
      <c r="X130" s="74">
        <v>0.08</v>
      </c>
      <c r="Y130" s="74">
        <v>0.08</v>
      </c>
      <c r="Z130" s="74">
        <v>0.08</v>
      </c>
      <c r="AA130" s="74">
        <v>0.08</v>
      </c>
      <c r="AB130" s="74">
        <v>0.08</v>
      </c>
      <c r="AC130" s="74">
        <v>0.08</v>
      </c>
      <c r="AD130" s="74">
        <v>0.08</v>
      </c>
      <c r="AE130" s="74">
        <v>0.08</v>
      </c>
      <c r="AF130" s="74">
        <v>0.08</v>
      </c>
      <c r="AG130" s="74">
        <v>0.08</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6019.2</v>
      </c>
      <c r="D133" s="70">
        <v>25276.799999999999</v>
      </c>
      <c r="E133" s="70">
        <v>26771.040000000001</v>
      </c>
      <c r="F133" s="70">
        <v>26771.040000000001</v>
      </c>
      <c r="G133" s="70">
        <v>26771.040000000001</v>
      </c>
      <c r="H133" s="70">
        <v>26771.040000000001</v>
      </c>
      <c r="I133" s="70">
        <v>26771.040000000001</v>
      </c>
      <c r="J133" s="70">
        <v>26771.040000000001</v>
      </c>
      <c r="K133" s="70">
        <v>26771.040000000001</v>
      </c>
      <c r="L133" s="70">
        <v>26771.040000000001</v>
      </c>
      <c r="M133" s="70">
        <v>26771.040000000001</v>
      </c>
      <c r="N133" s="70">
        <v>26771.040000000001</v>
      </c>
      <c r="O133" s="70">
        <v>26771.040000000001</v>
      </c>
      <c r="P133" s="70">
        <v>26771.040000000001</v>
      </c>
      <c r="Q133" s="70">
        <v>26771.040000000001</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379319.52</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-18024.77</v>
      </c>
      <c r="D134" s="70">
        <v>12406.13</v>
      </c>
      <c r="E134" s="70">
        <v>13918.58</v>
      </c>
      <c r="F134" s="70">
        <v>13918.58</v>
      </c>
      <c r="G134" s="70">
        <v>13918.58</v>
      </c>
      <c r="H134" s="70">
        <v>13918.58</v>
      </c>
      <c r="I134" s="70">
        <v>13918.58</v>
      </c>
      <c r="J134" s="70">
        <v>13918.58</v>
      </c>
      <c r="K134" s="70">
        <v>13918.58</v>
      </c>
      <c r="L134" s="70">
        <v>13918.58</v>
      </c>
      <c r="M134" s="70">
        <v>13918.58</v>
      </c>
      <c r="N134" s="70">
        <v>13918.58</v>
      </c>
      <c r="O134" s="70">
        <v>13918.58</v>
      </c>
      <c r="P134" s="70">
        <v>13918.58</v>
      </c>
      <c r="Q134" s="70">
        <v>13918.58</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175322.85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29040000</v>
      </c>
      <c r="AY8" s="21" t="s">
        <v>85</v>
      </c>
      <c r="AZ8" s="89">
        <v>1800000</v>
      </c>
    </row>
    <row r="9" spans="2:59" ht="14.45" customHeight="1">
      <c r="B9" s="136"/>
      <c r="C9" s="136"/>
      <c r="D9" s="136"/>
      <c r="E9" s="136"/>
      <c r="F9" s="136"/>
      <c r="G9" s="136"/>
      <c r="H9" s="136"/>
      <c r="I9" s="136"/>
      <c r="J9" s="37"/>
      <c r="AP9" s="21" t="s">
        <v>86</v>
      </c>
      <c r="AQ9" s="89">
        <v>5062500</v>
      </c>
      <c r="AY9" s="21" t="s">
        <v>86</v>
      </c>
      <c r="AZ9" s="89">
        <v>17070000</v>
      </c>
    </row>
    <row r="10" spans="2:59" ht="14.45" customHeight="1">
      <c r="B10" s="136"/>
      <c r="C10" s="136"/>
      <c r="D10" s="136"/>
      <c r="E10" s="136"/>
      <c r="F10" s="136"/>
      <c r="G10" s="136"/>
      <c r="H10" s="136"/>
      <c r="I10" s="136"/>
      <c r="J10" s="37"/>
      <c r="AP10" s="21" t="s">
        <v>87</v>
      </c>
      <c r="AQ10" s="89">
        <v>47908872</v>
      </c>
      <c r="AY10" s="21" t="s">
        <v>87</v>
      </c>
      <c r="AZ10" s="89">
        <v>6685000</v>
      </c>
    </row>
    <row r="11" spans="2:59" ht="14.45" customHeight="1">
      <c r="B11" s="76" t="s">
        <v>88</v>
      </c>
      <c r="C11" s="76"/>
      <c r="D11" s="76"/>
      <c r="E11" s="76"/>
      <c r="F11" s="76"/>
      <c r="G11" s="76"/>
      <c r="H11" s="76"/>
      <c r="I11" s="76"/>
      <c r="AP11" s="21" t="s">
        <v>89</v>
      </c>
      <c r="AQ11" s="89">
        <v>4725000</v>
      </c>
      <c r="AY11" s="21" t="s">
        <v>89</v>
      </c>
      <c r="AZ11" s="89">
        <v>38708800</v>
      </c>
    </row>
    <row r="12" spans="2:59" ht="14.45" customHeight="1">
      <c r="B12" s="76"/>
      <c r="C12" s="76"/>
      <c r="D12" s="76"/>
      <c r="E12" s="76"/>
      <c r="F12" s="76"/>
      <c r="G12" s="76"/>
      <c r="H12" s="76"/>
      <c r="I12" s="76"/>
      <c r="AP12" s="21" t="s">
        <v>90</v>
      </c>
      <c r="AQ12" s="89">
        <v>2277500</v>
      </c>
      <c r="AY12" s="21" t="s">
        <v>90</v>
      </c>
      <c r="AZ12" s="89">
        <v>9520000</v>
      </c>
    </row>
    <row r="13" spans="2:59" ht="14.45" customHeight="1">
      <c r="B13" s="76"/>
      <c r="C13" s="76"/>
      <c r="D13" s="76"/>
      <c r="E13" s="76"/>
      <c r="F13" s="76"/>
      <c r="G13" s="76"/>
      <c r="H13" s="76"/>
      <c r="I13" s="76"/>
      <c r="AP13" s="21" t="s">
        <v>91</v>
      </c>
      <c r="AQ13" s="89">
        <v>0</v>
      </c>
      <c r="AY13" s="21" t="s">
        <v>91</v>
      </c>
      <c r="AZ13" s="89">
        <v>21060000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5700000</v>
      </c>
      <c r="AY16" s="21" t="s">
        <v>92</v>
      </c>
      <c r="AZ16" s="89">
        <v>0</v>
      </c>
    </row>
    <row r="17" spans="42:59" ht="14.45" customHeight="1">
      <c r="AP17" s="21" t="s">
        <v>93</v>
      </c>
      <c r="AQ17" s="89">
        <v>0</v>
      </c>
      <c r="AY17" s="21" t="s">
        <v>93</v>
      </c>
      <c r="AZ17" s="89">
        <v>0</v>
      </c>
    </row>
    <row r="18" spans="42:59">
      <c r="AP18" s="21" t="s">
        <v>94</v>
      </c>
      <c r="AQ18" s="89">
        <v>0</v>
      </c>
      <c r="AY18" s="21" t="s">
        <v>94</v>
      </c>
      <c r="AZ18" s="89">
        <v>14439000</v>
      </c>
    </row>
    <row r="19" spans="42:59">
      <c r="AP19" s="21" t="s">
        <v>95</v>
      </c>
      <c r="AQ19" s="89">
        <v>0</v>
      </c>
      <c r="AY19" s="21" t="s">
        <v>95</v>
      </c>
      <c r="AZ19" s="89">
        <v>0</v>
      </c>
    </row>
    <row r="20" spans="42:59" ht="15">
      <c r="AP20" s="77" t="s">
        <v>96</v>
      </c>
      <c r="AQ20" s="90">
        <v>94713872</v>
      </c>
      <c r="AY20" s="77" t="s">
        <v>96</v>
      </c>
      <c r="AZ20" s="90">
        <v>109282800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55397194</v>
      </c>
      <c r="AY27" s="21" t="s">
        <v>85</v>
      </c>
      <c r="AZ27" s="89">
        <v>3074310</v>
      </c>
    </row>
    <row r="28" spans="42:59">
      <c r="AP28" s="21" t="s">
        <v>86</v>
      </c>
      <c r="AQ28" s="89">
        <v>9281250</v>
      </c>
      <c r="AY28" s="21" t="s">
        <v>86</v>
      </c>
      <c r="AZ28" s="89">
        <v>15488190</v>
      </c>
    </row>
    <row r="29" spans="42:59" ht="14.45" customHeight="1">
      <c r="AP29" s="21" t="s">
        <v>87</v>
      </c>
      <c r="AQ29" s="89">
        <v>87801120</v>
      </c>
      <c r="AY29" s="21" t="s">
        <v>87</v>
      </c>
      <c r="AZ29" s="89">
        <v>14566897.592923366</v>
      </c>
    </row>
    <row r="30" spans="42:59">
      <c r="AP30" s="21" t="s">
        <v>89</v>
      </c>
      <c r="AQ30" s="89">
        <v>8662500</v>
      </c>
      <c r="AY30" s="21" t="s">
        <v>89</v>
      </c>
      <c r="AZ30" s="89">
        <v>76597744</v>
      </c>
    </row>
    <row r="31" spans="42:59">
      <c r="AP31" s="21" t="s">
        <v>90</v>
      </c>
      <c r="AQ31" s="89">
        <v>4175417</v>
      </c>
      <c r="AY31" s="21" t="s">
        <v>90</v>
      </c>
      <c r="AZ31" s="89">
        <v>20744482.435995609</v>
      </c>
    </row>
    <row r="32" spans="42:59" ht="14.45" customHeight="1">
      <c r="AP32" s="21" t="s">
        <v>91</v>
      </c>
      <c r="AQ32" s="89">
        <v>0</v>
      </c>
      <c r="AY32" s="21" t="s">
        <v>91</v>
      </c>
      <c r="AZ32" s="89">
        <v>45890640</v>
      </c>
    </row>
    <row r="33" spans="2:56" ht="14.45" customHeight="1">
      <c r="AP33" s="21" t="s">
        <v>92</v>
      </c>
      <c r="AQ33" s="89">
        <v>10450000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31462701</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175767481</v>
      </c>
      <c r="AY37" s="77" t="s">
        <v>96</v>
      </c>
      <c r="AZ37" s="90">
        <v>207824965.02891898</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203996672</v>
      </c>
      <c r="AR41" s="110">
        <v>94713872</v>
      </c>
      <c r="AS41" s="110">
        <v>109282800</v>
      </c>
      <c r="AV41" s="21" t="s">
        <v>101</v>
      </c>
      <c r="AW41" s="91">
        <v>0.46429126059468262</v>
      </c>
      <c r="AX41" s="91">
        <v>0.53570873940531738</v>
      </c>
    </row>
    <row r="42" spans="2:56" ht="15">
      <c r="B42" s="38"/>
      <c r="C42" s="38"/>
      <c r="D42" s="38"/>
      <c r="E42" s="38"/>
      <c r="F42" s="38"/>
      <c r="G42" s="38"/>
      <c r="H42" s="38"/>
      <c r="I42" s="38"/>
      <c r="AP42" s="21" t="s">
        <v>102</v>
      </c>
      <c r="AQ42" s="110">
        <v>383592446.02891898</v>
      </c>
      <c r="AR42" s="110">
        <v>175767481</v>
      </c>
      <c r="AS42" s="110">
        <v>207824965.02891898</v>
      </c>
      <c r="AV42" s="21" t="s">
        <v>102</v>
      </c>
      <c r="AW42" s="91">
        <v>0.45821413539188649</v>
      </c>
      <c r="AX42" s="91">
        <v>0.54178586460811351</v>
      </c>
    </row>
    <row r="43" spans="2:56">
      <c r="BD43" s="92">
        <v>124694979017351.39</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0.53585606656893958</v>
      </c>
    </row>
    <row r="54" spans="2:55">
      <c r="BA54" s="21" t="s">
        <v>105</v>
      </c>
      <c r="BC54" s="94">
        <v>0.4622036060785904</v>
      </c>
    </row>
    <row r="55" spans="2:55" ht="15" thickBot="1">
      <c r="BA55" s="21" t="s">
        <v>106</v>
      </c>
      <c r="BC55" s="94" t="s">
        <v>102</v>
      </c>
    </row>
    <row r="56" spans="2:55" ht="16.5" thickTop="1" thickBot="1">
      <c r="BA56" s="95" t="s">
        <v>107</v>
      </c>
      <c r="BB56" s="95"/>
      <c r="BC56" s="93">
        <v>203996672</v>
      </c>
    </row>
    <row r="57" spans="2:55" ht="16.5" thickTop="1" thickBot="1">
      <c r="BA57" s="96" t="s">
        <v>108</v>
      </c>
      <c r="BB57" s="96"/>
      <c r="BC57" s="97">
        <v>42738</v>
      </c>
    </row>
    <row r="58" spans="2:55" ht="16.5" thickTop="1" thickBot="1">
      <c r="BA58" s="96" t="s">
        <v>109</v>
      </c>
      <c r="BB58" s="96"/>
      <c r="BC58" s="98">
        <v>1.8803858036905572</v>
      </c>
    </row>
    <row r="59" spans="2:55" ht="16.5" thickTop="1" thickBot="1">
      <c r="BA59" s="95" t="s">
        <v>110</v>
      </c>
      <c r="BB59" s="95" t="s">
        <v>111</v>
      </c>
      <c r="BC59" s="93">
        <v>379319.52</v>
      </c>
    </row>
    <row r="60" spans="2:55" ht="16.5" thickTop="1" thickBot="1">
      <c r="I60" s="62" t="s">
        <v>66</v>
      </c>
      <c r="BA60" s="96" t="s">
        <v>112</v>
      </c>
      <c r="BB60" s="96"/>
      <c r="BC60" s="98">
        <v>2.1787739792563272</v>
      </c>
    </row>
    <row r="61" spans="2:55" ht="16.5" thickTop="1" thickBot="1">
      <c r="BA61" s="95" t="s">
        <v>110</v>
      </c>
      <c r="BB61" s="95" t="s">
        <v>111</v>
      </c>
      <c r="BC61" s="93">
        <v>826451.5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29040000</v>
      </c>
      <c r="J5" t="s">
        <v>85</v>
      </c>
      <c r="K5" s="1">
        <v>1800000</v>
      </c>
      <c r="S5" s="139"/>
      <c r="T5" s="139"/>
      <c r="U5" s="139"/>
      <c r="V5" s="139"/>
      <c r="W5" s="139"/>
      <c r="X5" s="139"/>
      <c r="Y5" s="139"/>
      <c r="Z5" s="139"/>
    </row>
    <row r="6" spans="1:27">
      <c r="A6" t="s">
        <v>86</v>
      </c>
      <c r="B6" s="1">
        <v>5062500</v>
      </c>
      <c r="J6" t="s">
        <v>86</v>
      </c>
      <c r="K6" s="1">
        <v>17070000</v>
      </c>
      <c r="S6" s="139"/>
      <c r="T6" s="139"/>
      <c r="U6" s="139"/>
      <c r="V6" s="139"/>
      <c r="W6" s="139"/>
      <c r="X6" s="139"/>
      <c r="Y6" s="139"/>
      <c r="Z6" s="139"/>
      <c r="AA6" s="18"/>
    </row>
    <row r="7" spans="1:27">
      <c r="A7" t="s">
        <v>87</v>
      </c>
      <c r="B7" s="1">
        <v>47908872</v>
      </c>
      <c r="J7" t="s">
        <v>87</v>
      </c>
      <c r="K7" s="1">
        <v>6685000</v>
      </c>
      <c r="S7" s="139"/>
      <c r="T7" s="139"/>
      <c r="U7" s="139"/>
      <c r="V7" s="139"/>
      <c r="W7" s="139"/>
      <c r="X7" s="139"/>
      <c r="Y7" s="139"/>
      <c r="Z7" s="139"/>
      <c r="AA7" s="18"/>
    </row>
    <row r="8" spans="1:27">
      <c r="A8" t="s">
        <v>89</v>
      </c>
      <c r="B8" s="1">
        <v>4725000</v>
      </c>
      <c r="J8" t="s">
        <v>89</v>
      </c>
      <c r="K8" s="1">
        <v>38708800</v>
      </c>
      <c r="S8" s="139"/>
      <c r="T8" s="139"/>
      <c r="U8" s="139"/>
      <c r="V8" s="139"/>
      <c r="W8" s="139"/>
      <c r="X8" s="139"/>
      <c r="Y8" s="139"/>
      <c r="Z8" s="139"/>
    </row>
    <row r="9" spans="1:27">
      <c r="A9" t="s">
        <v>90</v>
      </c>
      <c r="B9" s="1">
        <v>2277500</v>
      </c>
      <c r="J9" t="s">
        <v>90</v>
      </c>
      <c r="K9" s="1">
        <v>9520000</v>
      </c>
      <c r="S9" s="139"/>
      <c r="T9" s="139"/>
      <c r="U9" s="139"/>
      <c r="V9" s="139"/>
      <c r="W9" s="139"/>
      <c r="X9" s="139"/>
      <c r="Y9" s="139"/>
      <c r="Z9" s="139"/>
    </row>
    <row r="10" spans="1:27">
      <c r="A10" t="s">
        <v>91</v>
      </c>
      <c r="B10" s="1">
        <v>0</v>
      </c>
      <c r="J10" t="s">
        <v>91</v>
      </c>
      <c r="K10" s="1">
        <v>21060000</v>
      </c>
      <c r="S10" s="139"/>
      <c r="T10" s="139"/>
      <c r="U10" s="139"/>
      <c r="V10" s="139"/>
      <c r="W10" s="139"/>
      <c r="X10" s="139"/>
      <c r="Y10" s="139"/>
      <c r="Z10" s="139"/>
    </row>
    <row r="11" spans="1:27">
      <c r="A11" t="s">
        <v>92</v>
      </c>
      <c r="B11" s="1">
        <v>5700000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14439000</v>
      </c>
    </row>
    <row r="14" spans="1:27">
      <c r="A14" t="s">
        <v>95</v>
      </c>
      <c r="B14" s="1">
        <v>0</v>
      </c>
      <c r="J14" t="s">
        <v>95</v>
      </c>
      <c r="K14" s="1">
        <v>0</v>
      </c>
    </row>
    <row r="15" spans="1:27">
      <c r="A15" s="12" t="s">
        <v>96</v>
      </c>
      <c r="B15" s="13">
        <v>94713872</v>
      </c>
      <c r="J15" s="12" t="s">
        <v>96</v>
      </c>
      <c r="K15" s="13">
        <v>109282800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55397194</v>
      </c>
      <c r="J22" t="s">
        <v>85</v>
      </c>
      <c r="K22" s="1">
        <v>3074310</v>
      </c>
      <c r="S22" s="139"/>
      <c r="T22" s="139"/>
      <c r="U22" s="139"/>
      <c r="V22" s="139"/>
      <c r="W22" s="139"/>
      <c r="X22" s="139"/>
      <c r="Y22" s="139"/>
      <c r="Z22" s="139"/>
    </row>
    <row r="23" spans="1:26">
      <c r="A23" t="s">
        <v>86</v>
      </c>
      <c r="B23" s="1">
        <v>9281250</v>
      </c>
      <c r="J23" t="s">
        <v>86</v>
      </c>
      <c r="K23" s="1">
        <v>15488190</v>
      </c>
      <c r="S23" s="139"/>
      <c r="T23" s="139"/>
      <c r="U23" s="139"/>
      <c r="V23" s="139"/>
      <c r="W23" s="139"/>
      <c r="X23" s="139"/>
      <c r="Y23" s="139"/>
      <c r="Z23" s="139"/>
    </row>
    <row r="24" spans="1:26" ht="14.45" customHeight="1">
      <c r="A24" t="s">
        <v>87</v>
      </c>
      <c r="B24" s="1">
        <v>87801120</v>
      </c>
      <c r="J24" t="s">
        <v>87</v>
      </c>
      <c r="K24" s="1">
        <v>14566897.592923366</v>
      </c>
      <c r="S24" s="139"/>
      <c r="T24" s="139"/>
      <c r="U24" s="139"/>
      <c r="V24" s="139"/>
      <c r="W24" s="139"/>
      <c r="X24" s="139"/>
      <c r="Y24" s="139"/>
      <c r="Z24" s="139"/>
    </row>
    <row r="25" spans="1:26">
      <c r="A25" t="s">
        <v>89</v>
      </c>
      <c r="B25" s="1">
        <v>8662500</v>
      </c>
      <c r="J25" t="s">
        <v>89</v>
      </c>
      <c r="K25" s="1">
        <v>76597744</v>
      </c>
      <c r="S25" s="139"/>
      <c r="T25" s="139"/>
      <c r="U25" s="139"/>
      <c r="V25" s="139"/>
      <c r="W25" s="139"/>
      <c r="X25" s="139"/>
      <c r="Y25" s="139"/>
      <c r="Z25" s="139"/>
    </row>
    <row r="26" spans="1:26" ht="14.45" customHeight="1">
      <c r="A26" t="s">
        <v>90</v>
      </c>
      <c r="B26" s="1">
        <v>4175417</v>
      </c>
      <c r="J26" t="s">
        <v>90</v>
      </c>
      <c r="K26" s="1">
        <v>20744482.435995609</v>
      </c>
      <c r="S26" s="139"/>
      <c r="T26" s="139"/>
      <c r="U26" s="139"/>
      <c r="V26" s="139"/>
      <c r="W26" s="139"/>
      <c r="X26" s="139"/>
      <c r="Y26" s="139"/>
      <c r="Z26" s="139"/>
    </row>
    <row r="27" spans="1:26">
      <c r="A27" t="s">
        <v>91</v>
      </c>
      <c r="B27" s="1">
        <v>0</v>
      </c>
      <c r="J27" t="s">
        <v>91</v>
      </c>
      <c r="K27" s="1">
        <v>45890640</v>
      </c>
      <c r="S27" s="139"/>
      <c r="T27" s="139"/>
      <c r="U27" s="139"/>
      <c r="V27" s="139"/>
      <c r="W27" s="139"/>
      <c r="X27" s="139"/>
      <c r="Y27" s="139"/>
      <c r="Z27" s="139"/>
    </row>
    <row r="28" spans="1:26">
      <c r="A28" t="s">
        <v>92</v>
      </c>
      <c r="B28" s="1">
        <v>10450000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31462701</v>
      </c>
    </row>
    <row r="31" spans="1:26">
      <c r="A31" t="s">
        <v>95</v>
      </c>
      <c r="B31" s="1">
        <v>0</v>
      </c>
      <c r="J31" t="s">
        <v>95</v>
      </c>
      <c r="K31" s="1">
        <v>0</v>
      </c>
    </row>
    <row r="32" spans="1:26">
      <c r="A32" s="12" t="s">
        <v>96</v>
      </c>
      <c r="B32" s="13">
        <v>175767481</v>
      </c>
      <c r="J32" s="12" t="s">
        <v>96</v>
      </c>
      <c r="K32" s="13">
        <v>207824965.02891898</v>
      </c>
    </row>
    <row r="35" spans="1:15">
      <c r="B35" t="s">
        <v>99</v>
      </c>
      <c r="C35" t="s">
        <v>100</v>
      </c>
      <c r="D35" t="s">
        <v>76</v>
      </c>
      <c r="H35" t="s">
        <v>100</v>
      </c>
      <c r="I35" t="s">
        <v>76</v>
      </c>
    </row>
    <row r="36" spans="1:15">
      <c r="A36" t="s">
        <v>101</v>
      </c>
      <c r="B36" s="14">
        <v>203996672</v>
      </c>
      <c r="C36" s="14">
        <v>94713872</v>
      </c>
      <c r="D36" s="14">
        <v>109282800</v>
      </c>
      <c r="G36" t="s">
        <v>101</v>
      </c>
      <c r="H36" s="15">
        <v>0.46429126059468262</v>
      </c>
      <c r="I36" s="15">
        <v>0.53570873940531738</v>
      </c>
    </row>
    <row r="37" spans="1:15">
      <c r="A37" t="s">
        <v>102</v>
      </c>
      <c r="B37" s="14">
        <v>383592446.02891898</v>
      </c>
      <c r="C37" s="14">
        <v>175767481</v>
      </c>
      <c r="D37" s="14">
        <v>207824965.02891898</v>
      </c>
      <c r="G37" t="s">
        <v>102</v>
      </c>
      <c r="H37" s="15">
        <v>0.45821413539188649</v>
      </c>
      <c r="I37" s="15">
        <v>0.54178586460811351</v>
      </c>
    </row>
    <row r="38" spans="1:15">
      <c r="O38" s="17">
        <v>124694979017351.39</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119</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120</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121</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122</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123</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124</v>
      </c>
      <c r="H10" s="60" t="s">
        <v>125</v>
      </c>
      <c r="I10" s="60" t="s">
        <v>126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127</v>
      </c>
      <c r="H11" s="45" t="s">
        <v>128</v>
      </c>
      <c r="I11" s="46">
        <v>181.2</v>
      </c>
      <c r="J11" s="19"/>
      <c r="K11" s="19"/>
    </row>
    <row r="12" spans="2:57" ht="14.45" customHeight="1" thickBot="1">
      <c r="B12" s="19"/>
      <c r="C12" s="19"/>
      <c r="D12" s="19"/>
      <c r="E12" s="19"/>
      <c r="F12" s="19"/>
      <c r="G12" s="44" t="s">
        <v>129</v>
      </c>
      <c r="H12" s="45" t="s">
        <v>130</v>
      </c>
      <c r="I12" s="46">
        <v>24919900</v>
      </c>
      <c r="J12" s="19"/>
      <c r="K12" s="19"/>
    </row>
    <row r="13" spans="2:57" ht="14.45" customHeight="1" thickBot="1">
      <c r="B13" s="19"/>
      <c r="C13" s="19"/>
      <c r="D13" s="19"/>
      <c r="E13" s="19"/>
      <c r="F13" s="19"/>
      <c r="G13" s="44" t="s">
        <v>131</v>
      </c>
      <c r="H13" s="45" t="s">
        <v>130</v>
      </c>
      <c r="I13" s="46">
        <v>85260244</v>
      </c>
      <c r="J13" s="19"/>
      <c r="K13" s="19"/>
    </row>
    <row r="14" spans="2:57" ht="14.45" customHeight="1" thickBot="1">
      <c r="B14" s="19"/>
      <c r="C14" s="19"/>
      <c r="D14" s="19"/>
      <c r="E14" s="19"/>
      <c r="F14" s="19"/>
      <c r="G14" s="44" t="s">
        <v>132</v>
      </c>
      <c r="H14" s="45" t="s">
        <v>133</v>
      </c>
      <c r="I14" s="47">
        <v>2117.0039999999999</v>
      </c>
      <c r="J14" s="19"/>
      <c r="K14" s="19"/>
    </row>
    <row r="15" spans="2:57" ht="14.45" customHeight="1" thickBot="1">
      <c r="B15" s="19"/>
      <c r="C15" s="19"/>
      <c r="D15" s="19"/>
      <c r="E15" s="19"/>
      <c r="F15" s="19"/>
      <c r="G15" s="44" t="s">
        <v>134</v>
      </c>
      <c r="H15" s="45" t="s">
        <v>135</v>
      </c>
      <c r="I15" s="48">
        <v>53.585606656893958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136</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137</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138</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139</v>
      </c>
      <c r="AR25" s="99">
        <v>181.2</v>
      </c>
      <c r="AS25" s="21" t="s">
        <v>111</v>
      </c>
    </row>
    <row r="26" spans="2:46">
      <c r="B26" s="140" t="s">
        <v>8</v>
      </c>
      <c r="C26" s="149" t="s">
        <v>140</v>
      </c>
      <c r="D26" s="149"/>
      <c r="E26" s="149"/>
      <c r="F26" s="149"/>
      <c r="G26" s="149"/>
      <c r="H26" s="149"/>
      <c r="I26" s="149"/>
      <c r="J26" s="149"/>
      <c r="K26" s="149"/>
      <c r="L26" s="149"/>
      <c r="M26" s="149"/>
      <c r="N26" s="149"/>
      <c r="O26" s="150"/>
      <c r="AP26" s="21" t="s">
        <v>141</v>
      </c>
      <c r="AR26" s="73">
        <v>982594.56364928861</v>
      </c>
      <c r="AS26" s="21" t="s">
        <v>142</v>
      </c>
    </row>
    <row r="27" spans="2:46">
      <c r="B27" s="140"/>
      <c r="C27" s="149"/>
      <c r="D27" s="149"/>
      <c r="E27" s="149"/>
      <c r="F27" s="149"/>
      <c r="G27" s="149"/>
      <c r="H27" s="149"/>
      <c r="I27" s="149"/>
      <c r="J27" s="149"/>
      <c r="K27" s="149"/>
      <c r="L27" s="149"/>
      <c r="M27" s="149"/>
      <c r="N27" s="149"/>
      <c r="O27" s="150"/>
    </row>
    <row r="28" spans="2:46">
      <c r="B28" s="140" t="s">
        <v>8</v>
      </c>
      <c r="C28" s="149" t="s">
        <v>143</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0.39038731150248179</v>
      </c>
      <c r="AT30" s="101">
        <v>2117004</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144</v>
      </c>
      <c r="D33" s="121"/>
      <c r="E33" s="121"/>
      <c r="F33" s="121"/>
      <c r="G33" s="121"/>
      <c r="H33" s="121"/>
      <c r="I33" s="121"/>
      <c r="J33" s="121"/>
      <c r="K33" s="121"/>
      <c r="L33" s="121"/>
      <c r="M33" s="121"/>
      <c r="N33" s="121"/>
      <c r="O33" s="121"/>
      <c r="AR33" s="100"/>
      <c r="AT33" s="101"/>
    </row>
    <row r="34" spans="2:49" ht="14.45" customHeight="1">
      <c r="B34" s="19"/>
      <c r="C34" s="121" t="s">
        <v>145</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146</v>
      </c>
      <c r="K38" s="50">
        <v>0.05</v>
      </c>
      <c r="L38" s="50">
        <v>0.1</v>
      </c>
      <c r="M38" s="50">
        <v>0.15</v>
      </c>
      <c r="N38" s="50">
        <v>0.2</v>
      </c>
      <c r="O38" s="50">
        <v>0.25</v>
      </c>
      <c r="AT38" s="21" t="s">
        <v>147</v>
      </c>
      <c r="AU38" s="21" t="s">
        <v>148</v>
      </c>
      <c r="AV38" s="21" t="s">
        <v>149</v>
      </c>
      <c r="AW38" s="21" t="s">
        <v>135</v>
      </c>
    </row>
    <row r="39" spans="2:49">
      <c r="B39" s="19"/>
      <c r="C39" s="49"/>
      <c r="D39" s="52"/>
      <c r="E39" s="143" t="s">
        <v>150</v>
      </c>
      <c r="F39" s="144"/>
      <c r="G39" s="144"/>
      <c r="H39" s="144"/>
      <c r="I39" s="144"/>
      <c r="J39" s="144"/>
      <c r="K39" s="144"/>
      <c r="L39" s="144"/>
      <c r="M39" s="144"/>
      <c r="N39" s="144"/>
      <c r="O39" s="145"/>
      <c r="AT39" s="21" t="s">
        <v>151</v>
      </c>
      <c r="AU39" s="102">
        <v>826451.5</v>
      </c>
      <c r="AV39" s="103">
        <v>0.39</v>
      </c>
      <c r="AW39" s="104">
        <v>2.1787739792563272</v>
      </c>
    </row>
    <row r="40" spans="2:49" ht="14.45" customHeight="1">
      <c r="B40" s="19"/>
      <c r="C40" s="49"/>
      <c r="D40" s="53" t="s">
        <v>152</v>
      </c>
      <c r="E40" s="114">
        <v>292.79048362686132</v>
      </c>
      <c r="F40" s="114">
        <v>312.30984920198546</v>
      </c>
      <c r="G40" s="114">
        <v>331.82921477710954</v>
      </c>
      <c r="H40" s="114">
        <v>351.34858035223363</v>
      </c>
      <c r="I40" s="114">
        <v>370.86794592735771</v>
      </c>
      <c r="J40" s="115">
        <v>390.38731150248179</v>
      </c>
      <c r="K40" s="114">
        <v>409.90667707760588</v>
      </c>
      <c r="L40" s="114">
        <v>429.42604265272996</v>
      </c>
      <c r="M40" s="114">
        <v>448.94540822785405</v>
      </c>
      <c r="N40" s="114">
        <v>468.46477380297813</v>
      </c>
      <c r="O40" s="114">
        <v>487.98413937810227</v>
      </c>
      <c r="AT40" s="21" t="s">
        <v>153</v>
      </c>
      <c r="AU40" s="102">
        <v>383592.45</v>
      </c>
      <c r="AV40" s="103">
        <v>0.18</v>
      </c>
      <c r="AW40" s="104">
        <v>1.8803858415924142</v>
      </c>
    </row>
    <row r="41" spans="2:49">
      <c r="B41" s="19"/>
      <c r="C41" s="54">
        <v>-0.2</v>
      </c>
      <c r="D41" s="55">
        <v>1230826.1255999999</v>
      </c>
      <c r="E41" s="56">
        <v>-6.4428238575990102E-2</v>
      </c>
      <c r="F41" s="56">
        <v>2.0985263350094198E-3</v>
      </c>
      <c r="G41" s="56">
        <v>6.0798613021185319E-2</v>
      </c>
      <c r="H41" s="56">
        <v>0.11297646785334156</v>
      </c>
      <c r="I41" s="56">
        <v>0.15966191691369211</v>
      </c>
      <c r="J41" s="56">
        <v>0.2016788210680075</v>
      </c>
      <c r="K41" s="56">
        <v>0.23969411530286427</v>
      </c>
      <c r="L41" s="56">
        <v>0.27425347369818859</v>
      </c>
      <c r="M41" s="56">
        <v>0.3058076704939196</v>
      </c>
      <c r="N41" s="56">
        <v>0.33473235089000619</v>
      </c>
      <c r="O41" s="56">
        <v>0.36134305685440604</v>
      </c>
      <c r="AT41" s="21" t="s">
        <v>154</v>
      </c>
      <c r="AU41" s="102">
        <v>442859.05</v>
      </c>
      <c r="AV41" s="103"/>
      <c r="AW41" s="104">
        <v>0.53585606656893958</v>
      </c>
    </row>
    <row r="42" spans="2:49">
      <c r="B42" s="19"/>
      <c r="C42" s="54">
        <v>-0.15</v>
      </c>
      <c r="D42" s="55">
        <v>1538532.6569999999</v>
      </c>
      <c r="E42" s="56">
        <v>0.14845740913920791</v>
      </c>
      <c r="F42" s="56">
        <v>0.20167882106800758</v>
      </c>
      <c r="G42" s="56">
        <v>0.2486388904169482</v>
      </c>
      <c r="H42" s="56">
        <v>0.29038117428267324</v>
      </c>
      <c r="I42" s="56">
        <v>0.32772953353095369</v>
      </c>
      <c r="J42" s="56">
        <v>0.36134305685440604</v>
      </c>
      <c r="K42" s="56">
        <v>0.39175529224229139</v>
      </c>
      <c r="L42" s="56">
        <v>0.41940277895855088</v>
      </c>
      <c r="M42" s="56">
        <v>0.44464613639513567</v>
      </c>
      <c r="N42" s="56">
        <v>0.46778588071200494</v>
      </c>
      <c r="O42" s="56">
        <v>0.4890744454835248</v>
      </c>
    </row>
    <row r="43" spans="2:49">
      <c r="B43" s="19"/>
      <c r="C43" s="54">
        <v>-0.1</v>
      </c>
      <c r="D43" s="55">
        <v>1810038.42</v>
      </c>
      <c r="E43" s="56">
        <v>0.27618879776832678</v>
      </c>
      <c r="F43" s="56">
        <v>0.32142699790780643</v>
      </c>
      <c r="G43" s="56">
        <v>0.36134305685440604</v>
      </c>
      <c r="H43" s="56">
        <v>0.3968239981402723</v>
      </c>
      <c r="I43" s="56">
        <v>0.4285701035013107</v>
      </c>
      <c r="J43" s="56">
        <v>0.45714159832624512</v>
      </c>
      <c r="K43" s="56">
        <v>0.4829919984059477</v>
      </c>
      <c r="L43" s="56">
        <v>0.50649236211476834</v>
      </c>
      <c r="M43" s="56">
        <v>0.5279492159358653</v>
      </c>
      <c r="N43" s="56">
        <v>0.54761799860520421</v>
      </c>
      <c r="O43" s="56">
        <v>0.56571327866099608</v>
      </c>
      <c r="AU43" s="21">
        <v>724500.28319999995</v>
      </c>
    </row>
    <row r="44" spans="2:49">
      <c r="B44" s="19"/>
      <c r="C44" s="54">
        <v>-0.05</v>
      </c>
      <c r="D44" s="55">
        <v>2011153.8</v>
      </c>
      <c r="E44" s="56">
        <v>0.34856991799149417</v>
      </c>
      <c r="F44" s="56">
        <v>0.38928429811702581</v>
      </c>
      <c r="G44" s="56">
        <v>0.4252087511689655</v>
      </c>
      <c r="H44" s="56">
        <v>0.45714159832624512</v>
      </c>
      <c r="I44" s="56">
        <v>0.48571309315117961</v>
      </c>
      <c r="J44" s="56">
        <v>0.5114274384936206</v>
      </c>
      <c r="K44" s="56">
        <v>0.53469279856535301</v>
      </c>
      <c r="L44" s="56">
        <v>0.55584312590329144</v>
      </c>
      <c r="M44" s="56">
        <v>0.57515429434227883</v>
      </c>
      <c r="N44" s="56">
        <v>0.59285619874468387</v>
      </c>
      <c r="O44" s="56">
        <v>0.60914195079489653</v>
      </c>
      <c r="AU44" s="21">
        <v>579350.54280000005</v>
      </c>
    </row>
    <row r="45" spans="2:49">
      <c r="B45" s="19"/>
      <c r="C45" s="51" t="s">
        <v>146</v>
      </c>
      <c r="D45" s="57">
        <v>2117004</v>
      </c>
      <c r="E45" s="56">
        <v>0.38114142209191948</v>
      </c>
      <c r="F45" s="56">
        <v>0.41982008321117459</v>
      </c>
      <c r="G45" s="56">
        <v>0.45394831361051718</v>
      </c>
      <c r="H45" s="56">
        <v>0.48428451840993286</v>
      </c>
      <c r="I45" s="56">
        <v>0.51142743849362071</v>
      </c>
      <c r="J45" s="56">
        <v>0.53585606656893958</v>
      </c>
      <c r="K45" s="56">
        <v>0.55795815863708531</v>
      </c>
      <c r="L45" s="56">
        <v>0.57805096960812685</v>
      </c>
      <c r="M45" s="56">
        <v>0.59639657962516479</v>
      </c>
      <c r="N45" s="56">
        <v>0.61321338880744958</v>
      </c>
      <c r="O45" s="56">
        <v>0.62868485325515178</v>
      </c>
    </row>
    <row r="46" spans="2:49" ht="14.45" customHeight="1">
      <c r="B46" s="19"/>
      <c r="C46" s="54">
        <v>0.05</v>
      </c>
      <c r="D46" s="55">
        <v>2222854.2000000002</v>
      </c>
      <c r="E46" s="56">
        <v>0.41061087818278047</v>
      </c>
      <c r="F46" s="56">
        <v>0.44744769829635678</v>
      </c>
      <c r="G46" s="56">
        <v>0.4799507748671592</v>
      </c>
      <c r="H46" s="56">
        <v>0.50884239848565038</v>
      </c>
      <c r="I46" s="56">
        <v>0.53469279856535301</v>
      </c>
      <c r="J46" s="56">
        <v>0.55795815863708542</v>
      </c>
      <c r="K46" s="56">
        <v>0.57900777013055738</v>
      </c>
      <c r="L46" s="56">
        <v>0.59814378057916839</v>
      </c>
      <c r="M46" s="56">
        <v>0.61561579011920475</v>
      </c>
      <c r="N46" s="56">
        <v>0.6316317988642377</v>
      </c>
      <c r="O46" s="56">
        <v>0.64636652690966834</v>
      </c>
    </row>
    <row r="47" spans="2:49">
      <c r="B47" s="19"/>
      <c r="C47" s="54">
        <v>0.1</v>
      </c>
      <c r="D47" s="55">
        <v>2445139.62</v>
      </c>
      <c r="E47" s="56">
        <v>0.46419170743889127</v>
      </c>
      <c r="F47" s="56">
        <v>0.49767972572396069</v>
      </c>
      <c r="G47" s="56">
        <v>0.5272279771519629</v>
      </c>
      <c r="H47" s="56">
        <v>0.55349308953240939</v>
      </c>
      <c r="I47" s="56">
        <v>0.57699345324122997</v>
      </c>
      <c r="J47" s="56">
        <v>0.59814378057916839</v>
      </c>
      <c r="K47" s="56">
        <v>0.61727979102777952</v>
      </c>
      <c r="L47" s="56">
        <v>0.63467616416288053</v>
      </c>
      <c r="M47" s="56">
        <v>0.65055980919927703</v>
      </c>
      <c r="N47" s="56">
        <v>0.66511981714930712</v>
      </c>
      <c r="O47" s="56">
        <v>0.67851502446333489</v>
      </c>
    </row>
    <row r="48" spans="2:49">
      <c r="B48" s="19"/>
      <c r="C48" s="54">
        <v>0.15</v>
      </c>
      <c r="D48" s="55">
        <v>2811910.5630000001</v>
      </c>
      <c r="E48" s="56">
        <v>0.53407974559903593</v>
      </c>
      <c r="F48" s="56">
        <v>0.56319976149909623</v>
      </c>
      <c r="G48" s="56">
        <v>0.58889389317561991</v>
      </c>
      <c r="H48" s="56">
        <v>0.61173312133252988</v>
      </c>
      <c r="I48" s="56">
        <v>0.63216822020976515</v>
      </c>
      <c r="J48" s="56">
        <v>0.65055980919927703</v>
      </c>
      <c r="K48" s="56">
        <v>0.66719981828502573</v>
      </c>
      <c r="L48" s="56">
        <v>0.68232709927207003</v>
      </c>
      <c r="M48" s="56">
        <v>0.69613896452111046</v>
      </c>
      <c r="N48" s="56">
        <v>0.70879984099939752</v>
      </c>
      <c r="O48" s="56">
        <v>0.72044784735942158</v>
      </c>
    </row>
    <row r="49" spans="2:45" ht="15" thickBot="1">
      <c r="B49" s="19"/>
      <c r="C49" s="54">
        <v>0.2</v>
      </c>
      <c r="D49" s="58">
        <v>3374292.6756000002</v>
      </c>
      <c r="E49" s="56">
        <v>0.61173312133252999</v>
      </c>
      <c r="F49" s="56">
        <v>0.63599980124924693</v>
      </c>
      <c r="G49" s="56">
        <v>0.65741157764635005</v>
      </c>
      <c r="H49" s="56">
        <v>0.67644426777710831</v>
      </c>
      <c r="I49" s="56">
        <v>0.69347351684147107</v>
      </c>
      <c r="J49" s="56">
        <v>0.70879984099939752</v>
      </c>
      <c r="K49" s="56">
        <v>0.72266651523752146</v>
      </c>
      <c r="L49" s="56">
        <v>0.73527258272672502</v>
      </c>
      <c r="M49" s="56">
        <v>0.74678247043425872</v>
      </c>
      <c r="N49" s="56">
        <v>0.75733320083283129</v>
      </c>
      <c r="O49" s="56">
        <v>0.76703987279951802</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2117004</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147</v>
      </c>
      <c r="AT66" s="21" t="s">
        <v>148</v>
      </c>
      <c r="AU66" s="21" t="s">
        <v>149</v>
      </c>
      <c r="AV66" s="21" t="s">
        <v>135</v>
      </c>
      <c r="AX66" s="21" t="s">
        <v>139</v>
      </c>
      <c r="AZ66" s="99">
        <v>96.36</v>
      </c>
      <c r="BA66" s="21" t="s">
        <v>111</v>
      </c>
    </row>
    <row r="67" spans="2:55">
      <c r="B67" s="19"/>
      <c r="C67" s="19"/>
      <c r="D67" s="19"/>
      <c r="E67" s="19"/>
      <c r="F67" s="19"/>
      <c r="G67" s="19"/>
      <c r="H67" s="19"/>
      <c r="I67" s="19"/>
      <c r="J67" s="19"/>
      <c r="K67" s="19"/>
      <c r="AS67" s="21" t="s">
        <v>151</v>
      </c>
      <c r="AT67" s="102">
        <v>379319.52</v>
      </c>
      <c r="AU67" s="103">
        <v>0.18</v>
      </c>
      <c r="AV67" s="104">
        <v>1</v>
      </c>
      <c r="AX67" s="21" t="s">
        <v>141</v>
      </c>
      <c r="AZ67" s="73">
        <v>1138517.1171171998</v>
      </c>
      <c r="BA67" s="21" t="s">
        <v>142</v>
      </c>
    </row>
    <row r="68" spans="2:55">
      <c r="B68" s="19"/>
      <c r="C68" s="19"/>
      <c r="D68" s="19"/>
      <c r="E68" s="19"/>
      <c r="F68" s="19"/>
      <c r="G68" s="19"/>
      <c r="H68" s="19"/>
      <c r="I68" s="19"/>
      <c r="J68" s="19"/>
      <c r="K68" s="19"/>
      <c r="AS68" s="21" t="s">
        <v>153</v>
      </c>
      <c r="AT68" s="102">
        <v>203996.67</v>
      </c>
      <c r="AU68" s="103">
        <v>0.1</v>
      </c>
      <c r="AV68" s="104">
        <v>0.53779639392140954</v>
      </c>
    </row>
    <row r="69" spans="2:55">
      <c r="B69" s="19"/>
      <c r="C69" s="19"/>
      <c r="D69" s="19"/>
      <c r="E69" s="19"/>
      <c r="F69" s="19"/>
      <c r="G69" s="19"/>
      <c r="H69" s="19"/>
      <c r="I69" s="19"/>
      <c r="J69" s="19"/>
      <c r="K69" s="19"/>
      <c r="AS69" s="21" t="s">
        <v>154</v>
      </c>
      <c r="AT69" s="102">
        <v>175322.85</v>
      </c>
      <c r="AU69" s="103"/>
      <c r="AV69" s="104">
        <v>0.4622036060785904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155</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137</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156</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157</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158</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0.17917751690596712</v>
      </c>
    </row>
    <row r="84" spans="2:56">
      <c r="B84" s="19"/>
      <c r="C84" s="19"/>
      <c r="D84" s="19"/>
      <c r="E84" s="19"/>
      <c r="F84" s="19"/>
      <c r="G84" s="19"/>
      <c r="H84" s="19"/>
      <c r="I84" s="19"/>
      <c r="J84" s="19"/>
      <c r="K84" s="19"/>
      <c r="AT84" s="106">
        <v>-0.25</v>
      </c>
      <c r="AU84" s="106">
        <v>-0.2</v>
      </c>
      <c r="AV84" s="106">
        <v>-0.15</v>
      </c>
      <c r="AW84" s="106">
        <v>-0.1</v>
      </c>
      <c r="AX84" s="106">
        <v>-0.05</v>
      </c>
      <c r="AY84" s="63" t="s">
        <v>159</v>
      </c>
      <c r="AZ84" s="106">
        <v>0.05</v>
      </c>
      <c r="BA84" s="106">
        <v>0.1</v>
      </c>
      <c r="BB84" s="106">
        <v>0.15</v>
      </c>
      <c r="BC84" s="106">
        <v>0.2</v>
      </c>
      <c r="BD84" s="106">
        <v>0.25</v>
      </c>
    </row>
    <row r="85" spans="2:56">
      <c r="B85" s="19"/>
      <c r="C85" s="19"/>
      <c r="D85" s="19"/>
      <c r="E85" s="19"/>
      <c r="F85" s="19"/>
      <c r="G85" s="19"/>
      <c r="H85" s="19"/>
      <c r="I85" s="19"/>
      <c r="J85" s="19"/>
      <c r="K85" s="19"/>
      <c r="AT85" s="142" t="s">
        <v>160</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161</v>
      </c>
      <c r="AT86" s="107">
        <v>0.13438313767947535</v>
      </c>
      <c r="AU86" s="107">
        <v>0.14334201352477369</v>
      </c>
      <c r="AV86" s="107">
        <v>0.15230088937007205</v>
      </c>
      <c r="AW86" s="107">
        <v>0.16125976521537042</v>
      </c>
      <c r="AX86" s="107">
        <v>0.17021864106066875</v>
      </c>
      <c r="AY86" s="108">
        <v>0.17917751690596712</v>
      </c>
      <c r="AZ86" s="107">
        <v>0.18813639275126548</v>
      </c>
      <c r="BA86" s="107">
        <v>0.19709526859656382</v>
      </c>
      <c r="BB86" s="107">
        <v>0.20605414444186218</v>
      </c>
      <c r="BC86" s="107">
        <v>0.21501302028716054</v>
      </c>
      <c r="BD86" s="107">
        <v>0.22397189613245888</v>
      </c>
    </row>
    <row r="87" spans="2:56">
      <c r="B87" s="19"/>
      <c r="C87" s="19"/>
      <c r="D87" s="19"/>
      <c r="E87" s="19"/>
      <c r="F87" s="19"/>
      <c r="G87" s="19"/>
      <c r="H87" s="19"/>
      <c r="I87" s="19"/>
      <c r="J87" s="19"/>
      <c r="K87" s="19"/>
      <c r="AR87" s="21">
        <v>-0.2</v>
      </c>
      <c r="AS87" s="107">
        <v>1230826.1255999999</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1538532.6569999999</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1810038.42</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2011153.8</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159</v>
      </c>
      <c r="AS91" s="107">
        <v>2117004</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2222854.2000000002</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2445139.62</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2811910.5630000001</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3374292.6756000002</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2024-03-07T22:32:09Z</dcterms:modified>
  <cp:category/>
  <cp:contentStatus/>
</cp:coreProperties>
</file>