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78D65FE-F1A4-4741-B35B-610C10DE9B53}"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<sst xmlns="http://schemas.openxmlformats.org/spreadsheetml/2006/main" count="350" uniqueCount="162">
  <si>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Guía para lectura</t>
  </si>
  <si>
    <t>El presente documento corresponde a una actualización del documento PDF de la AgroGuía correspondiente a Cebollin Comun Norte De Santander Ocaña publicada en la página web, y consta de las siguientes partes:</t>
  </si>
  <si>
    <t>Flujo de Caja</t>
  </si>
  <si>
    <t>- Flujo anualizado de los ingresos (precio y rendimiento) y los costos de producción para una hectárea de
Cebollin Comun Norte De Santander Ocaña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</si>
  <si>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</si>
  <si>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Cebollin Comun Norte De Santander Ocaña.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</si>
  <si>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</si>
  <si>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</si>
  <si>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</si>
  <si>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</si>
  <si>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</si>
  <si>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</si>
  <si>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</si>
  <si>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</si>
  <si>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Cebollin Comun Norte De Santander Ocaña. La participación se encuentra actualizada al 2023 Q4.</t>
  </si>
  <si>
    <t>Flujo de Caja Anual</t>
  </si>
  <si>
    <t>CEBOLLIN COMUN NORTE DE SANTANDER OCAÑA</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</si>
  <si>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</si>
  <si>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</si>
  <si>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</si>
  <si>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</si>
  <si>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</si>
  <si>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</si>
  <si>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</si>
  <si>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</si>
  <si>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</si>
  <si>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</si>
  <si>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</si>
  <si>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</si>
  <si>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</si>
  <si>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</si>
  <si>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</si>
  <si>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</si>
  <si>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</si>
  <si>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</si>
  <si>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</si>
  <si>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</si>
  <si>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</si>
  <si>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</si>
  <si>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</si>
  <si>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</si>
  <si>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</si>
  <si>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</si>
  <si>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</si>
  <si>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</si>
  <si>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</si>
  <si>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</si>
  <si>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</si>
  <si>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</si>
  <si>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</si>
  <si>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</si>
  <si>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</si>
  <si>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</si>
  <si>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</si>
  <si>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</si>
  <si>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</si>
  <si>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</si>
  <si>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</si>
  <si>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</si>
  <si>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</si>
  <si>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</si>
  <si>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</si>
  <si>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</si>
  <si>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</si>
  <si>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</si>
  <si>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</si>
  <si>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</si>
  <si>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Cebollin Comun Norte De Santander Ocaña, en lo que respecta a la mano de obra incluye actividades como la preparación del terreno, la siembra, el trazado y el ahoyado, entre otras, y ascienden a un total de $6,2 millones de pesos (equivalente a 106 jornales). En cuanto a los insumos, se incluyen los gastos relacionados con el material vegetal y las enmiendas, que en conjunto ascienden a  $2,3 millones.</t>
  </si>
  <si>
    <t>*** Los costos de sostenimiento del ciclo comprenden tanto los gastos relacionados con la mano de obra como aquellos asociados con los insumos necesarios desde el momento de la siembra de las plantas hasta finalizar el ciclo. Para el caso de Cebollin Comun Norte De Santander Ocaña, en lo que respecta a la mano de obra incluye actividades como la fertilización, riego, control de malezas, plagas y enfermedades, entre otras, y ascienden a un total de $13,1 millones de pesos (equivalente a 224 jornales). En cuanto a los insumos, se incluyen los fertilizantes, plaguicidas, transportes, entre otras, que en conjunto ascienden a  $13,0 millones.</t>
  </si>
  <si>
    <t>Otra información</t>
  </si>
  <si>
    <t>Material de propagacion: Semilla // Distancia de siembra: 0,15 x 0,2 // Densidad de siembra - Plantas/Ha.: 333.333 // Duracion del ciclo: 3 meses // Productividad/Ha/Ciclo: 48.600 kg // Inicio de Produccion desde la siembra: mes 3  // Duracion de la etapa productiva: 1 meses // Productividad promedio en etapa productiva  // Cultivo asociado: NA // Productividad promedio etapa productiva: 48.600 kg // % Rendimiento 1ra. Calidad: 100 // % Rendimiento 2da. Calidad: 0 // Precio de venta ponderado por calidad: $1.230 // Valor Jornal: $58.333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</si>
  <si>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</si>
  <si>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</si>
  <si>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</si>
  <si>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</si>
  <si>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</si>
  <si>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</si>
  <si>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</si>
  <si>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</si>
  <si>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</si>
  <si>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</si>
  <si>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</si>
  <si>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$34,6 millones, en comparación con los costos del marco original que ascienden a $18,4 millones, (mes de publicación del marco: septiembre - 2017).
La rentabilidad actualizada (2023 Q4) subió frente a la rentabilidad de la primera AgroGuía, pasando del 31,2% al 42,2%. Mientras que el crecimiento de los costos fue del 188,0%, el crecimiento de los ingresos fue del 223,6%.</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</si>
  <si>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</si>
  <si>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</si>
  <si>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</si>
  <si>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</si>
  <si>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</si>
  <si>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</si>
  <si>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</si>
  <si>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</si>
  <si>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</si>
  <si>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</si>
  <si>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</si>
  <si>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</si>
  <si>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</si>
  <si>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</si>
  <si>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</si>
  <si>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instalación, que representan el 48% y el 32% del costo total, respectivamente. En cuanto a los costos de insumos, se destaca la participación de fertilización seguido de transporte, que representan el 36% y el 26% del costo total, respectivamente.</t>
  </si>
  <si>
    <t>Costo total</t>
  </si>
  <si>
    <t>Mano de obra</t>
  </si>
  <si>
    <t>2017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</si>
  <si>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</si>
  <si>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</si>
  <si>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</si>
  <si>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</si>
  <si>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</si>
  <si>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</si>
  <si>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</si>
  <si>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</si>
  <si>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</si>
  <si>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</si>
  <si>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</si>
  <si>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Norte de Santander</t>
  </si>
  <si>
    <t>A continuación, se presenta la desagregación de los costos de mano de obra e insumos según las diferentes actividades vinculadas a la producción de CEBOLLIN COMUN NORTE DE SANTANDER OCAÑA</t>
  </si>
  <si>
    <t>En cuanto a los costos de mano de obra, se destaca la participación de cosecha y beneficio segido por instalación que representan el 49% y el 30% del costo total, respectivamente. En cuanto a los costos de insumos, se destaca la participación de fertilización segido por transporte que representan el 35% y el 25% del costo total, respectivamente.</t>
  </si>
  <si>
    <t>En cuanto a los costos de mano de obra, se destaca la participación de cosecha y beneficio segido por instalación que representan el 48% y el 32% del costo total, respectivamente. En cuanto a los costos de insumos, se destaca la participación de fertilización segido por transporte que representan el 36% y el 26% del costo total, respectivamente.</t>
  </si>
  <si>
    <t>En cuanto a los costos de mano de obra, se destaca la participación de cosecha y beneficio segido por instalación que representan el 48% y el 32% del costo total, respectivamente.</t>
  </si>
  <si>
    <t>En cuanto a los costos de insumos, se destaca la participación de fertilización segido por transporte que representan el 36% y el 26% del costo total, respectivamente.</t>
  </si>
  <si>
    <t>En cuanto a los costos de mano de obra, se destaca la participación de cosecha y beneficio segido por instalación que representan el 49% y el 30% del costo total, respectivamente.</t>
  </si>
  <si>
    <t>En cuanto a los costos de insumos, se destaca la participación de fertilización segido por transporte que representan el 35% y el 25% del costo total, respectivamente.</t>
  </si>
  <si>
    <t>En cuanto a los costos de mano de obra, se destaca la participación de cosecha y beneficio segido por instalación que representan el 49% y el 30% del costo total, respectivamente.En cuanto a los costos de insumos, se destaca la participación de fertilización segido por transporte que representan el 35% y el 25%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</si>
  <si>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</si>
  <si>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</si>
  <si>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</si>
  <si>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</si>
  <si>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</si>
  <si>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</si>
  <si>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</si>
  <si>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</si>
  <si>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</si>
  <si>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</si>
  <si>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</si>
  <si>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</si>
  <si>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</si>
  <si>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</si>
  <si>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CEBOLLIN COMUN NORTE DE SANTANDER OCAÑA,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</si>
  <si>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</si>
  <si>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$ 1.230/kg y con un rendimiento por hectárea de 48.600 kg por ciclo; el margen de utilidad obtenido en la producción de cebollín es del 42%.</t>
  </si>
  <si>
    <t>PRECIO MINIMO</t>
  </si>
  <si>
    <t>El precio mínimo ponderado para cubrir los costos de producción, con un rendimiento de 48.600 kg para todo el ciclo de producción, es COP $ 711/kg.</t>
  </si>
  <si>
    <t>RENDIMIENTO MINIMO</t>
  </si>
  <si>
    <t>KG</t>
  </si>
  <si>
    <t>El rendimiento mínimo por ha/ciclo para cubrir los costos de producción, con un precio ponderado de COP $ 1.230, es de 28.097 kg/ha para todo el ciclo.</t>
  </si>
  <si>
    <t>El siguiente cuadro presenta diferentes escenarios de rentabilidad para el sistema productivo de CEBOLLIN COMUN NORTE DE SANTANDER OCAÑA,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</si>
  <si>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</si>
  <si>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</si>
  <si>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</si>
  <si>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</si>
  <si>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</si>
  <si>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</si>
  <si>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</si>
  <si>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</si>
  <si>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</si>
  <si>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</si>
  <si>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CEBOLLIN COMUN NORTE DE SANTANDER OCAÑA, frente a diferentes escenarios de variación de precios de venta en finca y rendimientos probables (t/ha)</t>
  </si>
  <si>
    <t>Con un precio ponderado de COP $$ 550/kg y con un rendimiento por hectárea de 48.600 kg por ciclo; el margen de utilidad obtenido en la producción de cebollín es del 31%.</t>
  </si>
  <si>
    <t>El precio mínimo ponderado para cubrir los costos de producción, con un rendimiento de 48.600 kg para todo el ciclo de producción, es COP $ 378/kg.</t>
  </si>
  <si>
    <t>El rendimiento mínimo por ha/ciclo para cubrir los costos de producción, con un precio ponderado de COP $ 550, es de 33.427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</si>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</sst>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Part.'!$AQ$41:$AQ$42</c:f>
              <c:numCache>
                <c:formatCode>_(* #,##0_);_(* \(#,##0\);_(* "-"_);_(@_)</c:formatCode>
                <c:ptCount val="2"/>
                <c:pt idx="0">
                  <c:v>18385000</c:v>
                </c:pt>
                <c:pt idx="1">
                  <c:v>34559101.396733925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Part.'!$AR$41:$AR$42</c:f>
              <c:numCache>
                <c:formatCode>_(* #,##0_);_(* \(#,##0\);_(* "-"_);_(@_)</c:formatCode>
                <c:ptCount val="2"/>
                <c:pt idx="0">
                  <c:v>11290000</c:v>
                </c:pt>
                <c:pt idx="1">
                  <c:v>19279406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Part.'!$AS$41:$AS$42</c:f>
              <c:numCache>
                <c:formatCode>_(* #,##0_);_(* \(#,##0\);_(* "-"_);_(@_)</c:formatCode>
                <c:ptCount val="2"/>
                <c:pt idx="0">
                  <c:v>7095000</c:v>
                </c:pt>
                <c:pt idx="1">
                  <c:v>15279695.396733921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Tortas!$H$36:$H$37</c:f>
              <c:numCache>
                <c:formatCode>0%</c:formatCode>
                <c:ptCount val="2"/>
                <c:pt idx="0">
                  <c:v>0.61408757138971992</c:v>
                </c:pt>
                <c:pt idx="1">
                  <c:v>0.55786768812866294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Tortas!$I$36:$I$37</c:f>
              <c:numCache>
                <c:formatCode>0%</c:formatCode>
                <c:ptCount val="2"/>
                <c:pt idx="0">
                  <c:v>0.38591242861028013</c:v>
                </c:pt>
                <c:pt idx="1">
                  <c:v>0.442132311871337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242216</c:v>
                </c:pt>
                <c:pt idx="1">
                  <c:v>1065064</c:v>
                </c:pt>
                <c:pt idx="2">
                  <c:v>2013544.668587904</c:v>
                </c:pt>
                <c:pt idx="3">
                  <c:v>5527203</c:v>
                </c:pt>
                <c:pt idx="4">
                  <c:v>2326762.7281460161</c:v>
                </c:pt>
                <c:pt idx="5">
                  <c:v>78305</c:v>
                </c:pt>
                <c:pt idx="6">
                  <c:v>0</c:v>
                </c:pt>
                <c:pt idx="7">
                  <c:v>0</c:v>
                </c:pt>
                <c:pt idx="8">
                  <c:v>4026600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524997</c:v>
                </c:pt>
                <c:pt idx="1">
                  <c:v>1108327</c:v>
                </c:pt>
                <c:pt idx="2">
                  <c:v>9300600</c:v>
                </c:pt>
                <c:pt idx="3">
                  <c:v>291665</c:v>
                </c:pt>
                <c:pt idx="4">
                  <c:v>6187161</c:v>
                </c:pt>
                <c:pt idx="5">
                  <c:v>233332</c:v>
                </c:pt>
                <c:pt idx="6">
                  <c:v>0</c:v>
                </c:pt>
                <c:pt idx="7">
                  <c:v>1633324</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Part.'!$AW$41:$AW$42</c:f>
              <c:numCache>
                <c:formatCode>0%</c:formatCode>
                <c:ptCount val="2"/>
                <c:pt idx="0">
                  <c:v>0.61408757138971992</c:v>
                </c:pt>
                <c:pt idx="1">
                  <c:v>0.55786768812866294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Part.'!$AX$41:$AX$42</c:f>
              <c:numCache>
                <c:formatCode>0%</c:formatCode>
                <c:ptCount val="2"/>
                <c:pt idx="0">
                  <c:v>0.38591242861028013</c:v>
                </c:pt>
                <c:pt idx="1">
                  <c:v>0.442132311871337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315000</c:v>
                </c:pt>
                <c:pt idx="1">
                  <c:v>665000</c:v>
                </c:pt>
                <c:pt idx="2">
                  <c:v>5580000</c:v>
                </c:pt>
                <c:pt idx="3">
                  <c:v>175000</c:v>
                </c:pt>
                <c:pt idx="4">
                  <c:v>3435000</c:v>
                </c:pt>
                <c:pt idx="5">
                  <c:v>140000</c:v>
                </c:pt>
                <c:pt idx="6">
                  <c:v>0</c:v>
                </c:pt>
                <c:pt idx="7">
                  <c:v>980000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140000</c:v>
                </c:pt>
                <c:pt idx="1">
                  <c:v>690000</c:v>
                </c:pt>
                <c:pt idx="2">
                  <c:v>900000</c:v>
                </c:pt>
                <c:pt idx="3">
                  <c:v>2490000</c:v>
                </c:pt>
                <c:pt idx="4">
                  <c:v>1040000</c:v>
                </c:pt>
                <c:pt idx="5">
                  <c:v>35000</c:v>
                </c:pt>
                <c:pt idx="6">
                  <c:v>0</c:v>
                </c:pt>
                <c:pt idx="7">
                  <c:v>0</c:v>
                </c:pt>
                <c:pt idx="8">
                  <c:v>1800000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524997</c:v>
                </c:pt>
                <c:pt idx="1">
                  <c:v>1108327</c:v>
                </c:pt>
                <c:pt idx="2">
                  <c:v>9300600</c:v>
                </c:pt>
                <c:pt idx="3">
                  <c:v>291665</c:v>
                </c:pt>
                <c:pt idx="4">
                  <c:v>6187161</c:v>
                </c:pt>
                <c:pt idx="5">
                  <c:v>233332</c:v>
                </c:pt>
                <c:pt idx="6">
                  <c:v>0</c:v>
                </c:pt>
                <c:pt idx="7">
                  <c:v>1633324</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242216</c:v>
                </c:pt>
                <c:pt idx="1">
                  <c:v>1065064</c:v>
                </c:pt>
                <c:pt idx="2">
                  <c:v>2013544.668587904</c:v>
                </c:pt>
                <c:pt idx="3">
                  <c:v>5527203</c:v>
                </c:pt>
                <c:pt idx="4">
                  <c:v>2326762.7281460161</c:v>
                </c:pt>
                <c:pt idx="5">
                  <c:v>78305</c:v>
                </c:pt>
                <c:pt idx="6">
                  <c:v>0</c:v>
                </c:pt>
                <c:pt idx="7">
                  <c:v>0</c:v>
                </c:pt>
                <c:pt idx="8">
                  <c:v>4026600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Tortas!$B$36:$B$37</c:f>
              <c:numCache>
                <c:formatCode>_(* #,##0_);_(* \(#,##0\);_(* "-"_);_(@_)</c:formatCode>
                <c:ptCount val="2"/>
                <c:pt idx="0">
                  <c:v>18385000</c:v>
                </c:pt>
                <c:pt idx="1">
                  <c:v>34559101.396733925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Tortas!$C$36:$C$37</c:f>
              <c:numCache>
                <c:formatCode>_(* #,##0_);_(* \(#,##0\);_(* "-"_);_(@_)</c:formatCode>
                <c:ptCount val="2"/>
                <c:pt idx="0">
                  <c:v>11290000</c:v>
                </c:pt>
                <c:pt idx="1">
                  <c:v>19279406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Tortas!$D$36:$D$37</c:f>
              <c:numCache>
                <c:formatCode>_(* #,##0_);_(* \(#,##0\);_(* "-"_);_(@_)</c:formatCode>
                <c:ptCount val="2"/>
                <c:pt idx="0">
                  <c:v>7095000</c:v>
                </c:pt>
                <c:pt idx="1">
                  <c:v>15279695.396733921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6187.16</v>
      </c>
      <c r="C7" s="22">
        <v>13092.25</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19279.41</v>
      </c>
      <c r="AH7" s="23">
        <v>0.55786768812866294</v>
      </c>
    </row>
    <row r="8" spans="1:34">
      <c r="A8" s="5" t="s">
        <v>52</v>
      </c>
      <c r="B8" s="22">
        <v>2326.7600000000002</v>
      </c>
      <c r="C8" s="22">
        <v>12952.93</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15279.7</v>
      </c>
      <c r="AH8" s="23">
        <v>0.442132311871337</v>
      </c>
    </row>
    <row r="9" spans="1:34">
      <c r="A9" s="9" t="s">
        <v>53</v>
      </c>
      <c r="B9" s="22">
        <v>8513.92</v>
      </c>
      <c r="C9" s="22">
        <v>26045.18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34559.1</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48600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48600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1230</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1230</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59778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59778</v>
      </c>
      <c r="AH19" s="27"/>
    </row>
    <row r="20" spans="1:34">
      <c r="A20" s="3" t="s">
        <v>64</v>
      </c>
      <c r="B20" s="25">
        <v>-8513.92</v>
      </c>
      <c r="C20" s="25">
        <v>33732.82</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25218.9</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11290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11290</v>
      </c>
      <c r="AH121" s="71">
        <v>0.61408757138971992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7095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7095</v>
      </c>
      <c r="AH122" s="71">
        <v>0.38591242861028013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18385</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18385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48600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48600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0.55000000000000004</v>
      </c>
      <c r="D129" s="74">
        <v>0.55000000000000004</v>
      </c>
      <c r="E129" s="74">
        <v>0.55000000000000004</v>
      </c>
      <c r="F129" s="74">
        <v>0.55000000000000004</v>
      </c>
      <c r="G129" s="74">
        <v>0.55000000000000004</v>
      </c>
      <c r="H129" s="74">
        <v>0.55000000000000004</v>
      </c>
      <c r="I129" s="74">
        <v>0.55000000000000004</v>
      </c>
      <c r="J129" s="74">
        <v>0.55000000000000004</v>
      </c>
      <c r="K129" s="74">
        <v>0.55000000000000004</v>
      </c>
      <c r="L129" s="74">
        <v>0.55000000000000004</v>
      </c>
      <c r="M129" s="74">
        <v>0.55000000000000004</v>
      </c>
      <c r="N129" s="74">
        <v>0.55000000000000004</v>
      </c>
      <c r="O129" s="74">
        <v>0.55000000000000004</v>
      </c>
      <c r="P129" s="74">
        <v>0.55000000000000004</v>
      </c>
      <c r="Q129" s="74">
        <v>0.55000000000000004</v>
      </c>
      <c r="R129" s="74">
        <v>0.55000000000000004</v>
      </c>
      <c r="S129" s="74">
        <v>0.55000000000000004</v>
      </c>
      <c r="T129" s="74">
        <v>0.55000000000000004</v>
      </c>
      <c r="U129" s="74">
        <v>0.55000000000000004</v>
      </c>
      <c r="V129" s="74">
        <v>0.55000000000000004</v>
      </c>
      <c r="W129" s="74">
        <v>0.55000000000000004</v>
      </c>
      <c r="X129" s="74">
        <v>0.55000000000000004</v>
      </c>
      <c r="Y129" s="74">
        <v>0.55000000000000004</v>
      </c>
      <c r="Z129" s="74">
        <v>0.55000000000000004</v>
      </c>
      <c r="AA129" s="74">
        <v>0.55000000000000004</v>
      </c>
      <c r="AB129" s="74">
        <v>0.55000000000000004</v>
      </c>
      <c r="AC129" s="74">
        <v>0.55000000000000004</v>
      </c>
      <c r="AD129" s="74">
        <v>0.55000000000000004</v>
      </c>
      <c r="AE129" s="74">
        <v>0.55000000000000004</v>
      </c>
      <c r="AF129" s="74">
        <v>0.55000000000000004</v>
      </c>
      <c r="AG129" s="74">
        <v>0.55000000000000004</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26730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26730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8345</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8345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315000</v>
      </c>
      <c r="AY8" s="21" t="s">
        <v>85</v>
      </c>
      <c r="AZ8" s="89">
        <v>140000</v>
      </c>
    </row>
    <row r="9" spans="2:59" ht="14.45" customHeight="1">
      <c r="B9" s="136"/>
      <c r="C9" s="136"/>
      <c r="D9" s="136"/>
      <c r="E9" s="136"/>
      <c r="F9" s="136"/>
      <c r="G9" s="136"/>
      <c r="H9" s="136"/>
      <c r="I9" s="136"/>
      <c r="J9" s="37"/>
      <c r="AP9" s="21" t="s">
        <v>86</v>
      </c>
      <c r="AQ9" s="89">
        <v>665000</v>
      </c>
      <c r="AY9" s="21" t="s">
        <v>86</v>
      </c>
      <c r="AZ9" s="89">
        <v>690000</v>
      </c>
    </row>
    <row r="10" spans="2:59" ht="14.45" customHeight="1">
      <c r="B10" s="136"/>
      <c r="C10" s="136"/>
      <c r="D10" s="136"/>
      <c r="E10" s="136"/>
      <c r="F10" s="136"/>
      <c r="G10" s="136"/>
      <c r="H10" s="136"/>
      <c r="I10" s="136"/>
      <c r="J10" s="37"/>
      <c r="AP10" s="21" t="s">
        <v>87</v>
      </c>
      <c r="AQ10" s="89">
        <v>5580000</v>
      </c>
      <c r="AY10" s="21" t="s">
        <v>87</v>
      </c>
      <c r="AZ10" s="89">
        <v>900000</v>
      </c>
    </row>
    <row r="11" spans="2:59" ht="14.45" customHeight="1">
      <c r="B11" s="76" t="s">
        <v>88</v>
      </c>
      <c r="C11" s="76"/>
      <c r="D11" s="76"/>
      <c r="E11" s="76"/>
      <c r="F11" s="76"/>
      <c r="G11" s="76"/>
      <c r="H11" s="76"/>
      <c r="I11" s="76"/>
      <c r="AP11" s="21" t="s">
        <v>89</v>
      </c>
      <c r="AQ11" s="89">
        <v>175000</v>
      </c>
      <c r="AY11" s="21" t="s">
        <v>89</v>
      </c>
      <c r="AZ11" s="89">
        <v>2490000</v>
      </c>
    </row>
    <row r="12" spans="2:59" ht="14.45" customHeight="1">
      <c r="B12" s="76"/>
      <c r="C12" s="76"/>
      <c r="D12" s="76"/>
      <c r="E12" s="76"/>
      <c r="F12" s="76"/>
      <c r="G12" s="76"/>
      <c r="H12" s="76"/>
      <c r="I12" s="76"/>
      <c r="AP12" s="21" t="s">
        <v>90</v>
      </c>
      <c r="AQ12" s="89">
        <v>3435000</v>
      </c>
      <c r="AY12" s="21" t="s">
        <v>90</v>
      </c>
      <c r="AZ12" s="89">
        <v>1040000</v>
      </c>
    </row>
    <row r="13" spans="2:59" ht="14.45" customHeight="1">
      <c r="B13" s="76"/>
      <c r="C13" s="76"/>
      <c r="D13" s="76"/>
      <c r="E13" s="76"/>
      <c r="F13" s="76"/>
      <c r="G13" s="76"/>
      <c r="H13" s="76"/>
      <c r="I13" s="76"/>
      <c r="AP13" s="21" t="s">
        <v>91</v>
      </c>
      <c r="AQ13" s="89">
        <v>140000</v>
      </c>
      <c r="AY13" s="21" t="s">
        <v>91</v>
      </c>
      <c r="AZ13" s="89">
        <v>35000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980000</v>
      </c>
      <c r="AY17" s="21" t="s">
        <v>93</v>
      </c>
      <c r="AZ17" s="89">
        <v>0</v>
      </c>
    </row>
    <row r="18" spans="42:59">
      <c r="AP18" s="21" t="s">
        <v>94</v>
      </c>
      <c r="AQ18" s="89">
        <v>0</v>
      </c>
      <c r="AY18" s="21" t="s">
        <v>94</v>
      </c>
      <c r="AZ18" s="89">
        <v>1800000</v>
      </c>
    </row>
    <row r="19" spans="42:59">
      <c r="AP19" s="21" t="s">
        <v>95</v>
      </c>
      <c r="AQ19" s="89">
        <v>0</v>
      </c>
      <c r="AY19" s="21" t="s">
        <v>95</v>
      </c>
      <c r="AZ19" s="89">
        <v>0</v>
      </c>
    </row>
    <row r="20" spans="42:59" ht="15">
      <c r="AP20" s="77" t="s">
        <v>96</v>
      </c>
      <c r="AQ20" s="90">
        <v>11290000</v>
      </c>
      <c r="AY20" s="77" t="s">
        <v>96</v>
      </c>
      <c r="AZ20" s="90">
        <v>7095000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524997</v>
      </c>
      <c r="AY27" s="21" t="s">
        <v>85</v>
      </c>
      <c r="AZ27" s="89">
        <v>242216</v>
      </c>
    </row>
    <row r="28" spans="42:59">
      <c r="AP28" s="21" t="s">
        <v>86</v>
      </c>
      <c r="AQ28" s="89">
        <v>1108327</v>
      </c>
      <c r="AY28" s="21" t="s">
        <v>86</v>
      </c>
      <c r="AZ28" s="89">
        <v>1065064</v>
      </c>
    </row>
    <row r="29" spans="42:59" ht="14.45" customHeight="1">
      <c r="AP29" s="21" t="s">
        <v>87</v>
      </c>
      <c r="AQ29" s="89">
        <v>9300600</v>
      </c>
      <c r="AY29" s="21" t="s">
        <v>87</v>
      </c>
      <c r="AZ29" s="89">
        <v>2013544.668587904</v>
      </c>
    </row>
    <row r="30" spans="42:59">
      <c r="AP30" s="21" t="s">
        <v>89</v>
      </c>
      <c r="AQ30" s="89">
        <v>291665</v>
      </c>
      <c r="AY30" s="21" t="s">
        <v>89</v>
      </c>
      <c r="AZ30" s="89">
        <v>5527203</v>
      </c>
    </row>
    <row r="31" spans="42:59">
      <c r="AP31" s="21" t="s">
        <v>90</v>
      </c>
      <c r="AQ31" s="89">
        <v>6187161</v>
      </c>
      <c r="AY31" s="21" t="s">
        <v>90</v>
      </c>
      <c r="AZ31" s="89">
        <v>2326762.7281460161</v>
      </c>
    </row>
    <row r="32" spans="42:59" ht="14.45" customHeight="1">
      <c r="AP32" s="21" t="s">
        <v>91</v>
      </c>
      <c r="AQ32" s="89">
        <v>233332</v>
      </c>
      <c r="AY32" s="21" t="s">
        <v>91</v>
      </c>
      <c r="AZ32" s="89">
        <v>78305</v>
      </c>
    </row>
    <row r="33" spans="2:56" ht="14.45" customHeight="1">
      <c r="AP33" s="21" t="s">
        <v>92</v>
      </c>
      <c r="AQ33" s="89">
        <v>0</v>
      </c>
      <c r="AY33" s="21" t="s">
        <v>92</v>
      </c>
      <c r="AZ33" s="89">
        <v>0</v>
      </c>
    </row>
    <row r="34" spans="2:56">
      <c r="AP34" s="21" t="s">
        <v>93</v>
      </c>
      <c r="AQ34" s="89">
        <v>1633324</v>
      </c>
      <c r="AY34" s="21" t="s">
        <v>93</v>
      </c>
      <c r="AZ34" s="89">
        <v>0</v>
      </c>
    </row>
    <row r="35" spans="2:56" ht="14.45" customHeight="1">
      <c r="B35" s="136" t="s">
        <v>98</v>
      </c>
      <c r="C35" s="136"/>
      <c r="D35" s="136"/>
      <c r="E35" s="136"/>
      <c r="F35" s="136"/>
      <c r="G35" s="136"/>
      <c r="H35" s="136"/>
      <c r="I35" s="136"/>
      <c r="AP35" s="21" t="s">
        <v>94</v>
      </c>
      <c r="AQ35" s="89">
        <v>0</v>
      </c>
      <c r="AY35" s="21" t="s">
        <v>94</v>
      </c>
      <c r="AZ35" s="89">
        <v>4026600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19279406</v>
      </c>
      <c r="AY37" s="77" t="s">
        <v>96</v>
      </c>
      <c r="AZ37" s="90">
        <v>15279695.396733921</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18385000</v>
      </c>
      <c r="AR41" s="110">
        <v>11290000</v>
      </c>
      <c r="AS41" s="110">
        <v>7095000</v>
      </c>
      <c r="AV41" s="21" t="s">
        <v>101</v>
      </c>
      <c r="AW41" s="91">
        <v>0.61408757138971992</v>
      </c>
      <c r="AX41" s="91">
        <v>0.38591242861028013</v>
      </c>
    </row>
    <row r="42" spans="2:56" ht="15">
      <c r="B42" s="38"/>
      <c r="C42" s="38"/>
      <c r="D42" s="38"/>
      <c r="E42" s="38"/>
      <c r="F42" s="38"/>
      <c r="G42" s="38"/>
      <c r="H42" s="38"/>
      <c r="I42" s="38"/>
      <c r="AP42" s="21" t="s">
        <v>102</v>
      </c>
      <c r="AQ42" s="110">
        <v>34559101.396733925</v>
      </c>
      <c r="AR42" s="110">
        <v>19279406</v>
      </c>
      <c r="AS42" s="110">
        <v>15279695.396733921</v>
      </c>
      <c r="AV42" s="21" t="s">
        <v>102</v>
      </c>
      <c r="AW42" s="91">
        <v>0.55786768812866294</v>
      </c>
      <c r="AX42" s="91">
        <v>0.442132311871337</v>
      </c>
    </row>
    <row r="43" spans="2:56">
      <c r="BD43" s="92">
        <v>9167817238040.3535</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0.42187594098163206</v>
      </c>
    </row>
    <row r="54" spans="2:55">
      <c r="BA54" s="21" t="s">
        <v>105</v>
      </c>
      <c r="BC54" s="94">
        <v>0.31219603441825666</v>
      </c>
    </row>
    <row r="55" spans="2:55" ht="15" thickBot="1">
      <c r="BA55" s="21" t="s">
        <v>106</v>
      </c>
      <c r="BC55" s="94" t="s">
        <v>102</v>
      </c>
    </row>
    <row r="56" spans="2:55" ht="16.5" thickTop="1" thickBot="1">
      <c r="BA56" s="95" t="s">
        <v>107</v>
      </c>
      <c r="BB56" s="95"/>
      <c r="BC56" s="93">
        <v>18385000</v>
      </c>
    </row>
    <row r="57" spans="2:55" ht="16.5" thickTop="1" thickBot="1">
      <c r="BA57" s="96" t="s">
        <v>108</v>
      </c>
      <c r="BB57" s="96"/>
      <c r="BC57" s="97">
        <v>42981</v>
      </c>
    </row>
    <row r="58" spans="2:55" ht="16.5" thickTop="1" thickBot="1">
      <c r="BA58" s="96" t="s">
        <v>109</v>
      </c>
      <c r="BB58" s="96"/>
      <c r="BC58" s="98">
        <v>1.8797444327840047</v>
      </c>
    </row>
    <row r="59" spans="2:55" ht="16.5" thickTop="1" thickBot="1">
      <c r="BA59" s="95" t="s">
        <v>110</v>
      </c>
      <c r="BB59" s="95" t="s">
        <v>111</v>
      </c>
      <c r="BC59" s="93">
        <v>26730.000000000004</v>
      </c>
    </row>
    <row r="60" spans="2:55" ht="16.5" thickTop="1" thickBot="1">
      <c r="I60" s="62" t="s">
        <v>66</v>
      </c>
      <c r="BA60" s="96" t="s">
        <v>112</v>
      </c>
      <c r="BB60" s="96"/>
      <c r="BC60" s="98">
        <v>2.2363636363636359</v>
      </c>
    </row>
    <row r="61" spans="2:55" ht="16.5" thickTop="1" thickBot="1">
      <c r="BA61" s="95" t="s">
        <v>110</v>
      </c>
      <c r="BB61" s="95" t="s">
        <v>111</v>
      </c>
      <c r="BC61" s="93">
        <v>59778</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315000</v>
      </c>
      <c r="J5" t="s">
        <v>85</v>
      </c>
      <c r="K5" s="1">
        <v>140000</v>
      </c>
      <c r="S5" s="139"/>
      <c r="T5" s="139"/>
      <c r="U5" s="139"/>
      <c r="V5" s="139"/>
      <c r="W5" s="139"/>
      <c r="X5" s="139"/>
      <c r="Y5" s="139"/>
      <c r="Z5" s="139"/>
    </row>
    <row r="6" spans="1:27">
      <c r="A6" t="s">
        <v>86</v>
      </c>
      <c r="B6" s="1">
        <v>665000</v>
      </c>
      <c r="J6" t="s">
        <v>86</v>
      </c>
      <c r="K6" s="1">
        <v>690000</v>
      </c>
      <c r="S6" s="139"/>
      <c r="T6" s="139"/>
      <c r="U6" s="139"/>
      <c r="V6" s="139"/>
      <c r="W6" s="139"/>
      <c r="X6" s="139"/>
      <c r="Y6" s="139"/>
      <c r="Z6" s="139"/>
      <c r="AA6" s="18"/>
    </row>
    <row r="7" spans="1:27">
      <c r="A7" t="s">
        <v>87</v>
      </c>
      <c r="B7" s="1">
        <v>5580000</v>
      </c>
      <c r="J7" t="s">
        <v>87</v>
      </c>
      <c r="K7" s="1">
        <v>900000</v>
      </c>
      <c r="S7" s="139"/>
      <c r="T7" s="139"/>
      <c r="U7" s="139"/>
      <c r="V7" s="139"/>
      <c r="W7" s="139"/>
      <c r="X7" s="139"/>
      <c r="Y7" s="139"/>
      <c r="Z7" s="139"/>
      <c r="AA7" s="18"/>
    </row>
    <row r="8" spans="1:27">
      <c r="A8" t="s">
        <v>89</v>
      </c>
      <c r="B8" s="1">
        <v>175000</v>
      </c>
      <c r="J8" t="s">
        <v>89</v>
      </c>
      <c r="K8" s="1">
        <v>2490000</v>
      </c>
      <c r="S8" s="139"/>
      <c r="T8" s="139"/>
      <c r="U8" s="139"/>
      <c r="V8" s="139"/>
      <c r="W8" s="139"/>
      <c r="X8" s="139"/>
      <c r="Y8" s="139"/>
      <c r="Z8" s="139"/>
    </row>
    <row r="9" spans="1:27">
      <c r="A9" t="s">
        <v>90</v>
      </c>
      <c r="B9" s="1">
        <v>3435000</v>
      </c>
      <c r="J9" t="s">
        <v>90</v>
      </c>
      <c r="K9" s="1">
        <v>1040000</v>
      </c>
      <c r="S9" s="139"/>
      <c r="T9" s="139"/>
      <c r="U9" s="139"/>
      <c r="V9" s="139"/>
      <c r="W9" s="139"/>
      <c r="X9" s="139"/>
      <c r="Y9" s="139"/>
      <c r="Z9" s="139"/>
    </row>
    <row r="10" spans="1:27">
      <c r="A10" t="s">
        <v>91</v>
      </c>
      <c r="B10" s="1">
        <v>140000</v>
      </c>
      <c r="J10" t="s">
        <v>91</v>
      </c>
      <c r="K10" s="1">
        <v>35000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980000</v>
      </c>
      <c r="J12" t="s">
        <v>93</v>
      </c>
      <c r="K12" s="1">
        <v>0</v>
      </c>
    </row>
    <row r="13" spans="1:27">
      <c r="A13" t="s">
        <v>94</v>
      </c>
      <c r="B13" s="1">
        <v>0</v>
      </c>
      <c r="J13" t="s">
        <v>94</v>
      </c>
      <c r="K13" s="1">
        <v>1800000</v>
      </c>
    </row>
    <row r="14" spans="1:27">
      <c r="A14" t="s">
        <v>95</v>
      </c>
      <c r="B14" s="1">
        <v>0</v>
      </c>
      <c r="J14" t="s">
        <v>95</v>
      </c>
      <c r="K14" s="1">
        <v>0</v>
      </c>
    </row>
    <row r="15" spans="1:27">
      <c r="A15" s="12" t="s">
        <v>96</v>
      </c>
      <c r="B15" s="13">
        <v>11290000</v>
      </c>
      <c r="J15" s="12" t="s">
        <v>96</v>
      </c>
      <c r="K15" s="13">
        <v>7095000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524997</v>
      </c>
      <c r="J22" t="s">
        <v>85</v>
      </c>
      <c r="K22" s="1">
        <v>242216</v>
      </c>
      <c r="S22" s="139"/>
      <c r="T22" s="139"/>
      <c r="U22" s="139"/>
      <c r="V22" s="139"/>
      <c r="W22" s="139"/>
      <c r="X22" s="139"/>
      <c r="Y22" s="139"/>
      <c r="Z22" s="139"/>
    </row>
    <row r="23" spans="1:26">
      <c r="A23" t="s">
        <v>86</v>
      </c>
      <c r="B23" s="1">
        <v>1108327</v>
      </c>
      <c r="J23" t="s">
        <v>86</v>
      </c>
      <c r="K23" s="1">
        <v>1065064</v>
      </c>
      <c r="S23" s="139"/>
      <c r="T23" s="139"/>
      <c r="U23" s="139"/>
      <c r="V23" s="139"/>
      <c r="W23" s="139"/>
      <c r="X23" s="139"/>
      <c r="Y23" s="139"/>
      <c r="Z23" s="139"/>
    </row>
    <row r="24" spans="1:26" ht="14.45" customHeight="1">
      <c r="A24" t="s">
        <v>87</v>
      </c>
      <c r="B24" s="1">
        <v>9300600</v>
      </c>
      <c r="J24" t="s">
        <v>87</v>
      </c>
      <c r="K24" s="1">
        <v>2013544.668587904</v>
      </c>
      <c r="S24" s="139"/>
      <c r="T24" s="139"/>
      <c r="U24" s="139"/>
      <c r="V24" s="139"/>
      <c r="W24" s="139"/>
      <c r="X24" s="139"/>
      <c r="Y24" s="139"/>
      <c r="Z24" s="139"/>
    </row>
    <row r="25" spans="1:26">
      <c r="A25" t="s">
        <v>89</v>
      </c>
      <c r="B25" s="1">
        <v>291665</v>
      </c>
      <c r="J25" t="s">
        <v>89</v>
      </c>
      <c r="K25" s="1">
        <v>5527203</v>
      </c>
      <c r="S25" s="139"/>
      <c r="T25" s="139"/>
      <c r="U25" s="139"/>
      <c r="V25" s="139"/>
      <c r="W25" s="139"/>
      <c r="X25" s="139"/>
      <c r="Y25" s="139"/>
      <c r="Z25" s="139"/>
    </row>
    <row r="26" spans="1:26" ht="14.45" customHeight="1">
      <c r="A26" t="s">
        <v>90</v>
      </c>
      <c r="B26" s="1">
        <v>6187161</v>
      </c>
      <c r="J26" t="s">
        <v>90</v>
      </c>
      <c r="K26" s="1">
        <v>2326762.7281460161</v>
      </c>
      <c r="S26" s="139"/>
      <c r="T26" s="139"/>
      <c r="U26" s="139"/>
      <c r="V26" s="139"/>
      <c r="W26" s="139"/>
      <c r="X26" s="139"/>
      <c r="Y26" s="139"/>
      <c r="Z26" s="139"/>
    </row>
    <row r="27" spans="1:26">
      <c r="A27" t="s">
        <v>91</v>
      </c>
      <c r="B27" s="1">
        <v>233332</v>
      </c>
      <c r="J27" t="s">
        <v>91</v>
      </c>
      <c r="K27" s="1">
        <v>78305</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1633324</v>
      </c>
      <c r="J29" t="s">
        <v>93</v>
      </c>
      <c r="K29" s="1">
        <v>0</v>
      </c>
    </row>
    <row r="30" spans="1:26">
      <c r="A30" t="s">
        <v>94</v>
      </c>
      <c r="B30" s="1">
        <v>0</v>
      </c>
      <c r="J30" t="s">
        <v>94</v>
      </c>
      <c r="K30" s="1">
        <v>4026600</v>
      </c>
    </row>
    <row r="31" spans="1:26">
      <c r="A31" t="s">
        <v>95</v>
      </c>
      <c r="B31" s="1">
        <v>0</v>
      </c>
      <c r="J31" t="s">
        <v>95</v>
      </c>
      <c r="K31" s="1">
        <v>0</v>
      </c>
    </row>
    <row r="32" spans="1:26">
      <c r="A32" s="12" t="s">
        <v>96</v>
      </c>
      <c r="B32" s="13">
        <v>19279406</v>
      </c>
      <c r="J32" s="12" t="s">
        <v>96</v>
      </c>
      <c r="K32" s="13">
        <v>15279695.396733921</v>
      </c>
    </row>
    <row r="35" spans="1:15">
      <c r="B35" t="s">
        <v>99</v>
      </c>
      <c r="C35" t="s">
        <v>100</v>
      </c>
      <c r="D35" t="s">
        <v>76</v>
      </c>
      <c r="H35" t="s">
        <v>100</v>
      </c>
      <c r="I35" t="s">
        <v>76</v>
      </c>
    </row>
    <row r="36" spans="1:15">
      <c r="A36" t="s">
        <v>101</v>
      </c>
      <c r="B36" s="14">
        <v>18385000</v>
      </c>
      <c r="C36" s="14">
        <v>11290000</v>
      </c>
      <c r="D36" s="14">
        <v>7095000</v>
      </c>
      <c r="G36" t="s">
        <v>101</v>
      </c>
      <c r="H36" s="15">
        <v>0.61408757138971992</v>
      </c>
      <c r="I36" s="15">
        <v>0.38591242861028013</v>
      </c>
    </row>
    <row r="37" spans="1:15">
      <c r="A37" t="s">
        <v>102</v>
      </c>
      <c r="B37" s="14">
        <v>34559101.396733925</v>
      </c>
      <c r="C37" s="14">
        <v>19279406</v>
      </c>
      <c r="D37" s="14">
        <v>15279695.396733921</v>
      </c>
      <c r="G37" t="s">
        <v>102</v>
      </c>
      <c r="H37" s="15">
        <v>0.55786768812866294</v>
      </c>
      <c r="I37" s="15">
        <v>0.442132311871337</v>
      </c>
    </row>
    <row r="38" spans="1:15">
      <c r="O38" s="17">
        <v>9167817238040.3535</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119</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120</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121</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122</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123</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124</v>
      </c>
      <c r="H10" s="60" t="s">
        <v>125</v>
      </c>
      <c r="I10" s="60" t="s">
        <v>126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127</v>
      </c>
      <c r="H11" s="45" t="s">
        <v>128</v>
      </c>
      <c r="I11" s="46">
        <v>711.09</v>
      </c>
      <c r="J11" s="19"/>
      <c r="K11" s="19"/>
    </row>
    <row r="12" spans="2:57" ht="14.45" customHeight="1" thickBot="1">
      <c r="B12" s="19"/>
      <c r="C12" s="19"/>
      <c r="D12" s="19"/>
      <c r="E12" s="19"/>
      <c r="F12" s="19"/>
      <c r="G12" s="44" t="s">
        <v>129</v>
      </c>
      <c r="H12" s="45" t="s">
        <v>130</v>
      </c>
      <c r="I12" s="46">
        <v>8513920</v>
      </c>
      <c r="J12" s="19"/>
      <c r="K12" s="19"/>
    </row>
    <row r="13" spans="2:57" ht="14.45" customHeight="1" thickBot="1">
      <c r="B13" s="19"/>
      <c r="C13" s="19"/>
      <c r="D13" s="19"/>
      <c r="E13" s="19"/>
      <c r="F13" s="19"/>
      <c r="G13" s="44" t="s">
        <v>131</v>
      </c>
      <c r="H13" s="45" t="s">
        <v>130</v>
      </c>
      <c r="I13" s="46">
        <v>5818868</v>
      </c>
      <c r="J13" s="19"/>
      <c r="K13" s="19"/>
    </row>
    <row r="14" spans="2:57" ht="14.45" customHeight="1" thickBot="1">
      <c r="B14" s="19"/>
      <c r="C14" s="19"/>
      <c r="D14" s="19"/>
      <c r="E14" s="19"/>
      <c r="F14" s="19"/>
      <c r="G14" s="44" t="s">
        <v>132</v>
      </c>
      <c r="H14" s="45" t="s">
        <v>133</v>
      </c>
      <c r="I14" s="47">
        <v>48.6</v>
      </c>
      <c r="J14" s="19"/>
      <c r="K14" s="19"/>
    </row>
    <row r="15" spans="2:57" ht="14.45" customHeight="1" thickBot="1">
      <c r="B15" s="19"/>
      <c r="C15" s="19"/>
      <c r="D15" s="19"/>
      <c r="E15" s="19"/>
      <c r="F15" s="19"/>
      <c r="G15" s="44" t="s">
        <v>134</v>
      </c>
      <c r="H15" s="45" t="s">
        <v>135</v>
      </c>
      <c r="I15" s="48">
        <v>42.187594098163203</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136</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137</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138</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139</v>
      </c>
      <c r="AR25" s="99">
        <v>711.09</v>
      </c>
      <c r="AS25" s="21" t="s">
        <v>111</v>
      </c>
    </row>
    <row r="26" spans="2:46">
      <c r="B26" s="140" t="s">
        <v>8</v>
      </c>
      <c r="C26" s="149" t="s">
        <v>140</v>
      </c>
      <c r="D26" s="149"/>
      <c r="E26" s="149"/>
      <c r="F26" s="149"/>
      <c r="G26" s="149"/>
      <c r="H26" s="149"/>
      <c r="I26" s="149"/>
      <c r="J26" s="149"/>
      <c r="K26" s="149"/>
      <c r="L26" s="149"/>
      <c r="M26" s="149"/>
      <c r="N26" s="149"/>
      <c r="O26" s="150"/>
      <c r="AP26" s="21" t="s">
        <v>141</v>
      </c>
      <c r="AR26" s="73">
        <v>28096.82926829268</v>
      </c>
      <c r="AS26" s="21" t="s">
        <v>142</v>
      </c>
    </row>
    <row r="27" spans="2:46">
      <c r="B27" s="140"/>
      <c r="C27" s="149"/>
      <c r="D27" s="149"/>
      <c r="E27" s="149"/>
      <c r="F27" s="149"/>
      <c r="G27" s="149"/>
      <c r="H27" s="149"/>
      <c r="I27" s="149"/>
      <c r="J27" s="149"/>
      <c r="K27" s="149"/>
      <c r="L27" s="149"/>
      <c r="M27" s="149"/>
      <c r="N27" s="149"/>
      <c r="O27" s="150"/>
    </row>
    <row r="28" spans="2:46">
      <c r="B28" s="140" t="s">
        <v>8</v>
      </c>
      <c r="C28" s="149" t="s">
        <v>143</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1.23</v>
      </c>
      <c r="AT30" s="101">
        <v>48600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144</v>
      </c>
      <c r="D33" s="121"/>
      <c r="E33" s="121"/>
      <c r="F33" s="121"/>
      <c r="G33" s="121"/>
      <c r="H33" s="121"/>
      <c r="I33" s="121"/>
      <c r="J33" s="121"/>
      <c r="K33" s="121"/>
      <c r="L33" s="121"/>
      <c r="M33" s="121"/>
      <c r="N33" s="121"/>
      <c r="O33" s="121"/>
      <c r="AR33" s="100"/>
      <c r="AT33" s="101"/>
    </row>
    <row r="34" spans="2:49" ht="14.45" customHeight="1">
      <c r="B34" s="19"/>
      <c r="C34" s="121" t="s">
        <v>145</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146</v>
      </c>
      <c r="K38" s="50">
        <v>0.05</v>
      </c>
      <c r="L38" s="50">
        <v>0.1</v>
      </c>
      <c r="M38" s="50">
        <v>0.15</v>
      </c>
      <c r="N38" s="50">
        <v>0.2</v>
      </c>
      <c r="O38" s="50">
        <v>0.25</v>
      </c>
      <c r="AT38" s="21" t="s">
        <v>147</v>
      </c>
      <c r="AU38" s="21" t="s">
        <v>148</v>
      </c>
      <c r="AV38" s="21" t="s">
        <v>149</v>
      </c>
      <c r="AW38" s="21" t="s">
        <v>135</v>
      </c>
    </row>
    <row r="39" spans="2:49">
      <c r="B39" s="19"/>
      <c r="C39" s="49"/>
      <c r="D39" s="52"/>
      <c r="E39" s="143" t="s">
        <v>150</v>
      </c>
      <c r="F39" s="144"/>
      <c r="G39" s="144"/>
      <c r="H39" s="144"/>
      <c r="I39" s="144"/>
      <c r="J39" s="144"/>
      <c r="K39" s="144"/>
      <c r="L39" s="144"/>
      <c r="M39" s="144"/>
      <c r="N39" s="144"/>
      <c r="O39" s="145"/>
      <c r="AT39" s="21" t="s">
        <v>151</v>
      </c>
      <c r="AU39" s="102">
        <v>59778</v>
      </c>
      <c r="AV39" s="103">
        <v>1.23</v>
      </c>
      <c r="AW39" s="104">
        <v>2.2363636363636363</v>
      </c>
    </row>
    <row r="40" spans="2:49" ht="14.45" customHeight="1">
      <c r="B40" s="19"/>
      <c r="C40" s="49"/>
      <c r="D40" s="53" t="s">
        <v>152</v>
      </c>
      <c r="E40" s="114">
        <v>922.5</v>
      </c>
      <c r="F40" s="114">
        <v>984</v>
      </c>
      <c r="G40" s="114">
        <v>1045.5</v>
      </c>
      <c r="H40" s="114">
        <v>1107</v>
      </c>
      <c r="I40" s="114">
        <v>1168.4999999999998</v>
      </c>
      <c r="J40" s="115">
        <v>1230</v>
      </c>
      <c r="K40" s="114">
        <v>1291.5</v>
      </c>
      <c r="L40" s="114">
        <v>1353</v>
      </c>
      <c r="M40" s="114">
        <v>1414.4999999999998</v>
      </c>
      <c r="N40" s="114">
        <v>1476</v>
      </c>
      <c r="O40" s="114">
        <v>1537.5</v>
      </c>
      <c r="AT40" s="21" t="s">
        <v>153</v>
      </c>
      <c r="AU40" s="102">
        <v>34559.1</v>
      </c>
      <c r="AV40" s="103">
        <v>0.71</v>
      </c>
      <c r="AW40" s="104">
        <v>1.8797443568126189</v>
      </c>
    </row>
    <row r="41" spans="2:49">
      <c r="B41" s="19"/>
      <c r="C41" s="54">
        <v>-0.2</v>
      </c>
      <c r="D41" s="55">
        <v>28256.04</v>
      </c>
      <c r="E41" s="56">
        <v>-0.32582056878424026</v>
      </c>
      <c r="F41" s="56">
        <v>-0.24295678323522513</v>
      </c>
      <c r="G41" s="56">
        <v>-0.16984167833903535</v>
      </c>
      <c r="H41" s="56">
        <v>-0.10485047398686677</v>
      </c>
      <c r="I41" s="56">
        <v>-4.6700449040189738E-2</v>
      </c>
      <c r="J41" s="56">
        <v>5.6345734118198156E-3</v>
      </c>
      <c r="K41" s="56">
        <v>5.2985308011257025E-2</v>
      </c>
      <c r="L41" s="56">
        <v>9.6031430374381749E-2</v>
      </c>
      <c r="M41" s="56">
        <v>0.135334411662452</v>
      </c>
      <c r="N41" s="56">
        <v>0.17136214450984988</v>
      </c>
      <c r="O41" s="56">
        <v>0.20450765872945592</v>
      </c>
      <c r="AT41" s="21" t="s">
        <v>154</v>
      </c>
      <c r="AU41" s="102">
        <v>25218.9</v>
      </c>
      <c r="AV41" s="103"/>
      <c r="AW41" s="104">
        <v>0.42187594098163206</v>
      </c>
    </row>
    <row r="42" spans="2:49">
      <c r="B42" s="19"/>
      <c r="C42" s="54">
        <v>-0.15</v>
      </c>
      <c r="D42" s="55">
        <v>35320.050000000003</v>
      </c>
      <c r="E42" s="56">
        <v>-6.0656455027392107E-2</v>
      </c>
      <c r="F42" s="56">
        <v>5.6345734118200238E-3</v>
      </c>
      <c r="G42" s="56">
        <v>6.4126657328771805E-2</v>
      </c>
      <c r="H42" s="56">
        <v>0.11611962081050654</v>
      </c>
      <c r="I42" s="56">
        <v>0.16263964076784831</v>
      </c>
      <c r="J42" s="56">
        <v>0.20450765872945592</v>
      </c>
      <c r="K42" s="56">
        <v>0.24238824640900578</v>
      </c>
      <c r="L42" s="56">
        <v>0.27682514429950539</v>
      </c>
      <c r="M42" s="56">
        <v>0.3082675293299616</v>
      </c>
      <c r="N42" s="56">
        <v>0.33708971560787998</v>
      </c>
      <c r="O42" s="56">
        <v>0.36360612698356476</v>
      </c>
    </row>
    <row r="43" spans="2:49">
      <c r="B43" s="19"/>
      <c r="C43" s="54">
        <v>-0.1</v>
      </c>
      <c r="D43" s="55">
        <v>41553</v>
      </c>
      <c r="E43" s="56">
        <v>9.844201322671671E-2</v>
      </c>
      <c r="F43" s="56">
        <v>0.15478938740004691</v>
      </c>
      <c r="G43" s="56">
        <v>0.20450765872945592</v>
      </c>
      <c r="H43" s="56">
        <v>0.24870167768893059</v>
      </c>
      <c r="I43" s="56">
        <v>0.28824369465267097</v>
      </c>
      <c r="J43" s="56">
        <v>0.32383150992003751</v>
      </c>
      <c r="K43" s="56">
        <v>0.35603000944765478</v>
      </c>
      <c r="L43" s="56">
        <v>0.38530137265457959</v>
      </c>
      <c r="M43" s="56">
        <v>0.41202739993046733</v>
      </c>
      <c r="N43" s="56">
        <v>0.43652625826669789</v>
      </c>
      <c r="O43" s="56">
        <v>0.45906520793603001</v>
      </c>
      <c r="AU43" s="21">
        <v>51054.299999999996</v>
      </c>
    </row>
    <row r="44" spans="2:49">
      <c r="B44" s="19"/>
      <c r="C44" s="54">
        <v>-0.05</v>
      </c>
      <c r="D44" s="55">
        <v>46170</v>
      </c>
      <c r="E44" s="56">
        <v>0.18859781190404495</v>
      </c>
      <c r="F44" s="56">
        <v>0.23931044866004217</v>
      </c>
      <c r="G44" s="56">
        <v>0.28405689285651042</v>
      </c>
      <c r="H44" s="56">
        <v>0.32383150992003751</v>
      </c>
      <c r="I44" s="56">
        <v>0.35941932518740394</v>
      </c>
      <c r="J44" s="56">
        <v>0.39144835892803376</v>
      </c>
      <c r="K44" s="56">
        <v>0.42042700850288933</v>
      </c>
      <c r="L44" s="56">
        <v>0.44677123538912161</v>
      </c>
      <c r="M44" s="56">
        <v>0.47082465993742062</v>
      </c>
      <c r="N44" s="56">
        <v>0.49287363244002813</v>
      </c>
      <c r="O44" s="56">
        <v>0.51315868714242696</v>
      </c>
      <c r="AU44" s="21">
        <v>52213.399999999994</v>
      </c>
    </row>
    <row r="45" spans="2:49">
      <c r="B45" s="19"/>
      <c r="C45" s="51" t="s">
        <v>146</v>
      </c>
      <c r="D45" s="57">
        <v>48600</v>
      </c>
      <c r="E45" s="56">
        <v>0.22916792130884275</v>
      </c>
      <c r="F45" s="56">
        <v>0.2773449262270401</v>
      </c>
      <c r="G45" s="56">
        <v>0.31985404821368479</v>
      </c>
      <c r="H45" s="56">
        <v>0.35763993442403558</v>
      </c>
      <c r="I45" s="56">
        <v>0.39144835892803365</v>
      </c>
      <c r="J45" s="56">
        <v>0.42187594098163206</v>
      </c>
      <c r="K45" s="56">
        <v>0.44940565807774485</v>
      </c>
      <c r="L45" s="56">
        <v>0.47443267361966551</v>
      </c>
      <c r="M45" s="56">
        <v>0.49728342694054961</v>
      </c>
      <c r="N45" s="56">
        <v>0.51822995081802681</v>
      </c>
      <c r="O45" s="56">
        <v>0.53750075278530562</v>
      </c>
    </row>
    <row r="46" spans="2:49" ht="14.45" customHeight="1">
      <c r="B46" s="19"/>
      <c r="C46" s="54">
        <v>0.05</v>
      </c>
      <c r="D46" s="55">
        <v>51030</v>
      </c>
      <c r="E46" s="56">
        <v>0.26587421077032647</v>
      </c>
      <c r="F46" s="56">
        <v>0.311757072597181</v>
      </c>
      <c r="G46" s="56">
        <v>0.35224195067969988</v>
      </c>
      <c r="H46" s="56">
        <v>0.388228508975272</v>
      </c>
      <c r="I46" s="56">
        <v>0.42042700850288922</v>
      </c>
      <c r="J46" s="56">
        <v>0.44940565807774485</v>
      </c>
      <c r="K46" s="56">
        <v>0.47562443626451895</v>
      </c>
      <c r="L46" s="56">
        <v>0.49945968916158617</v>
      </c>
      <c r="M46" s="56">
        <v>0.52122231137195196</v>
      </c>
      <c r="N46" s="56">
        <v>0.54117138173145396</v>
      </c>
      <c r="O46" s="56">
        <v>0.55952452646219586</v>
      </c>
    </row>
    <row r="47" spans="2:49">
      <c r="B47" s="19"/>
      <c r="C47" s="54">
        <v>0.1</v>
      </c>
      <c r="D47" s="55">
        <v>56133</v>
      </c>
      <c r="E47" s="56">
        <v>0.33261291888211492</v>
      </c>
      <c r="F47" s="56">
        <v>0.3743246114519827</v>
      </c>
      <c r="G47" s="56">
        <v>0.41112904607245443</v>
      </c>
      <c r="H47" s="56">
        <v>0.44384409906842909</v>
      </c>
      <c r="I47" s="56">
        <v>0.47311546227535389</v>
      </c>
      <c r="J47" s="56">
        <v>0.49945968916158617</v>
      </c>
      <c r="K47" s="56">
        <v>0.52329494205865357</v>
      </c>
      <c r="L47" s="56">
        <v>0.54496335378326011</v>
      </c>
      <c r="M47" s="56">
        <v>0.56474755579268365</v>
      </c>
      <c r="N47" s="56">
        <v>0.58288307430132191</v>
      </c>
      <c r="O47" s="56">
        <v>0.59956775132926898</v>
      </c>
    </row>
    <row r="48" spans="2:49">
      <c r="B48" s="19"/>
      <c r="C48" s="54">
        <v>0.15</v>
      </c>
      <c r="D48" s="55">
        <v>64552.95</v>
      </c>
      <c r="E48" s="56">
        <v>0.41966340772357813</v>
      </c>
      <c r="F48" s="56">
        <v>0.45593444474085448</v>
      </c>
      <c r="G48" s="56">
        <v>0.48793830093256907</v>
      </c>
      <c r="H48" s="56">
        <v>0.51638617310298174</v>
      </c>
      <c r="I48" s="56">
        <v>0.54183953241335114</v>
      </c>
      <c r="J48" s="56">
        <v>0.56474755579268365</v>
      </c>
      <c r="K48" s="56">
        <v>0.5854738626596987</v>
      </c>
      <c r="L48" s="56">
        <v>0.60431595981153052</v>
      </c>
      <c r="M48" s="56">
        <v>0.62151961373276832</v>
      </c>
      <c r="N48" s="56">
        <v>0.63728962982723636</v>
      </c>
      <c r="O48" s="56">
        <v>0.65179804463414692</v>
      </c>
    </row>
    <row r="49" spans="2:45" ht="15" thickBot="1">
      <c r="B49" s="19"/>
      <c r="C49" s="54">
        <v>0.2</v>
      </c>
      <c r="D49" s="58">
        <v>77463.539999999994</v>
      </c>
      <c r="E49" s="56">
        <v>0.51638617310298174</v>
      </c>
      <c r="F49" s="56">
        <v>0.5466120372840455</v>
      </c>
      <c r="G49" s="56">
        <v>0.57328191744380752</v>
      </c>
      <c r="H49" s="56">
        <v>0.59698847758581819</v>
      </c>
      <c r="I49" s="56">
        <v>0.61819961034445925</v>
      </c>
      <c r="J49" s="56">
        <v>0.63728962982723636</v>
      </c>
      <c r="K49" s="56">
        <v>0.65456155221641554</v>
      </c>
      <c r="L49" s="56">
        <v>0.6702632998429422</v>
      </c>
      <c r="M49" s="56">
        <v>0.68459967811064015</v>
      </c>
      <c r="N49" s="56">
        <v>0.69774135818936356</v>
      </c>
      <c r="O49" s="56">
        <v>0.70983170386178918</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48600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147</v>
      </c>
      <c r="AT66" s="21" t="s">
        <v>148</v>
      </c>
      <c r="AU66" s="21" t="s">
        <v>149</v>
      </c>
      <c r="AV66" s="21" t="s">
        <v>135</v>
      </c>
      <c r="AX66" s="21" t="s">
        <v>139</v>
      </c>
      <c r="AZ66" s="99">
        <v>378.29</v>
      </c>
      <c r="BA66" s="21" t="s">
        <v>111</v>
      </c>
    </row>
    <row r="67" spans="2:55">
      <c r="B67" s="19"/>
      <c r="C67" s="19"/>
      <c r="D67" s="19"/>
      <c r="E67" s="19"/>
      <c r="F67" s="19"/>
      <c r="G67" s="19"/>
      <c r="H67" s="19"/>
      <c r="I67" s="19"/>
      <c r="J67" s="19"/>
      <c r="K67" s="19"/>
      <c r="AS67" s="21" t="s">
        <v>151</v>
      </c>
      <c r="AT67" s="102">
        <v>26730</v>
      </c>
      <c r="AU67" s="103">
        <v>0.55000000000000004</v>
      </c>
      <c r="AV67" s="104">
        <v>1</v>
      </c>
      <c r="AX67" s="21" t="s">
        <v>141</v>
      </c>
      <c r="AZ67" s="73">
        <v>33427.272727272728</v>
      </c>
      <c r="BA67" s="21" t="s">
        <v>142</v>
      </c>
    </row>
    <row r="68" spans="2:55">
      <c r="B68" s="19"/>
      <c r="C68" s="19"/>
      <c r="D68" s="19"/>
      <c r="E68" s="19"/>
      <c r="F68" s="19"/>
      <c r="G68" s="19"/>
      <c r="H68" s="19"/>
      <c r="I68" s="19"/>
      <c r="J68" s="19"/>
      <c r="K68" s="19"/>
      <c r="AS68" s="21" t="s">
        <v>153</v>
      </c>
      <c r="AT68" s="102">
        <v>18385</v>
      </c>
      <c r="AU68" s="103">
        <v>0.38</v>
      </c>
      <c r="AV68" s="104">
        <v>0.68780396558174339</v>
      </c>
    </row>
    <row r="69" spans="2:55">
      <c r="B69" s="19"/>
      <c r="C69" s="19"/>
      <c r="D69" s="19"/>
      <c r="E69" s="19"/>
      <c r="F69" s="19"/>
      <c r="G69" s="19"/>
      <c r="H69" s="19"/>
      <c r="I69" s="19"/>
      <c r="J69" s="19"/>
      <c r="K69" s="19"/>
      <c r="AS69" s="21" t="s">
        <v>154</v>
      </c>
      <c r="AT69" s="102">
        <v>8345</v>
      </c>
      <c r="AU69" s="103"/>
      <c r="AV69" s="104">
        <v>0.31219603441825666</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155</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137</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156</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157</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158</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0.55000000000000004</v>
      </c>
    </row>
    <row r="84" spans="2:56">
      <c r="B84" s="19"/>
      <c r="C84" s="19"/>
      <c r="D84" s="19"/>
      <c r="E84" s="19"/>
      <c r="F84" s="19"/>
      <c r="G84" s="19"/>
      <c r="H84" s="19"/>
      <c r="I84" s="19"/>
      <c r="J84" s="19"/>
      <c r="K84" s="19"/>
      <c r="AT84" s="106">
        <v>-0.25</v>
      </c>
      <c r="AU84" s="106">
        <v>-0.2</v>
      </c>
      <c r="AV84" s="106">
        <v>-0.15</v>
      </c>
      <c r="AW84" s="106">
        <v>-0.1</v>
      </c>
      <c r="AX84" s="106">
        <v>-0.05</v>
      </c>
      <c r="AY84" s="63" t="s">
        <v>159</v>
      </c>
      <c r="AZ84" s="106">
        <v>0.05</v>
      </c>
      <c r="BA84" s="106">
        <v>0.1</v>
      </c>
      <c r="BB84" s="106">
        <v>0.15</v>
      </c>
      <c r="BC84" s="106">
        <v>0.2</v>
      </c>
      <c r="BD84" s="106">
        <v>0.25</v>
      </c>
    </row>
    <row r="85" spans="2:56">
      <c r="B85" s="19"/>
      <c r="C85" s="19"/>
      <c r="D85" s="19"/>
      <c r="E85" s="19"/>
      <c r="F85" s="19"/>
      <c r="G85" s="19"/>
      <c r="H85" s="19"/>
      <c r="I85" s="19"/>
      <c r="J85" s="19"/>
      <c r="K85" s="19"/>
      <c r="AT85" s="142" t="s">
        <v>160</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161</v>
      </c>
      <c r="AT86" s="107">
        <v>0.41250000000000003</v>
      </c>
      <c r="AU86" s="107">
        <v>0.44000000000000006</v>
      </c>
      <c r="AV86" s="107">
        <v>0.46750000000000003</v>
      </c>
      <c r="AW86" s="107">
        <v>0.49500000000000005</v>
      </c>
      <c r="AX86" s="107">
        <v>0.52250000000000008</v>
      </c>
      <c r="AY86" s="108">
        <v>0.55000000000000004</v>
      </c>
      <c r="AZ86" s="107">
        <v>0.57750000000000001</v>
      </c>
      <c r="BA86" s="107">
        <v>0.60500000000000009</v>
      </c>
      <c r="BB86" s="107">
        <v>0.63250000000000006</v>
      </c>
      <c r="BC86" s="107">
        <v>0.66</v>
      </c>
      <c r="BD86" s="107">
        <v>0.6875</v>
      </c>
    </row>
    <row r="87" spans="2:56">
      <c r="B87" s="19"/>
      <c r="C87" s="19"/>
      <c r="D87" s="19"/>
      <c r="E87" s="19"/>
      <c r="F87" s="19"/>
      <c r="G87" s="19"/>
      <c r="H87" s="19"/>
      <c r="I87" s="19"/>
      <c r="J87" s="19"/>
      <c r="K87" s="19"/>
      <c r="AR87" s="21">
        <v>-0.2</v>
      </c>
      <c r="AS87" s="107">
        <v>28256.04</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35320.050000000003</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41553</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46170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159</v>
      </c>
      <c r="AS91" s="107">
        <v>48600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51030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56133</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64552.95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77463.539999999994</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2024-03-07T22:28:22Z</dcterms:modified>
  <cp:category/>
  <cp:contentStatus/>
</cp:coreProperties>
</file>