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AAE3A3A-77DD-4347-95FD-2FDCD7CE431C}"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<sst xmlns="http://schemas.openxmlformats.org/spreadsheetml/2006/main" count="350" uniqueCount="161">
  <si>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</si>
  <si>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Tecnificado Risaralda Apía publicada en la página web, y consta de las siguientes partes:</t>
  </si>
  <si>
    <t>Flujo de Caja</t>
  </si>
  <si>
    <t>- Flujo anualizado de los ingresos (precio y rendimiento) y los costos de producción para una hectárea de
Cafe Castillo Tecnificado Risaralda Apía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</si>
  <si>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</si>
  <si>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Risaralda Apía.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</si>
  <si>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</si>
  <si>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</si>
  <si>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</si>
  <si>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</si>
  <si>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</si>
  <si>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</si>
  <si>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</si>
  <si>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</si>
  <si>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Risaralda Apía. La participación se encuentra actualizada al 2023 Q4.</t>
  </si>
  <si>
    <t>Flujo de Caja Anual</t>
  </si>
  <si>
    <t>CAFE CASTILLO TECNIFICADO RISARALDA APÍA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</si>
  <si>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</si>
  <si>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</si>
  <si>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</si>
  <si>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</si>
  <si>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</si>
  <si>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</si>
  <si>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</si>
  <si>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</si>
  <si>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</si>
  <si>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</si>
  <si>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</si>
  <si>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</si>
  <si>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</si>
  <si>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</si>
  <si>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</si>
  <si>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</si>
  <si>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</si>
  <si>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</si>
  <si>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</si>
  <si>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</si>
  <si>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</si>
  <si>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</si>
  <si>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</si>
  <si>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</si>
  <si>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</si>
  <si>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</si>
  <si>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</si>
  <si>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</si>
  <si>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</si>
  <si>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</si>
  <si>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</si>
  <si>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</si>
  <si>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</si>
  <si>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</si>
  <si>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</si>
  <si>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</si>
  <si>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</si>
  <si>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</si>
  <si>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</si>
  <si>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</si>
  <si>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</si>
  <si>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</si>
  <si>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</si>
  <si>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</si>
  <si>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</si>
  <si>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</si>
  <si>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</si>
  <si>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</si>
  <si>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</si>
  <si>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</si>
  <si>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Tecnificado Risaralda Apía, en lo que respecta a la mano de obra incluye actividades como la preparación del terreno, la siembra, el trazado y el ahoyado, entre otras, y ascienden a un total de $3,1 millones de pesos (equivalente a 54 jornales). En cuanto a los insumos, se incluyen los gastos relacionados con el material vegetal y las enmiendas, que en conjunto ascienden a  $4,1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</si>
  <si>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Risaralda Apía, en lo que respecta a la mano de obra incluye actividades como la fertilización, riego, control de malezas, plagas y enfermedades, entre otras, y ascienden a un total de $2,4 millones de pesos (equivalente a 41 jornales). En cuanto a los insumos, se incluyen los fertilizantes, plaguicidas, transportes, entre otras, que en conjunto ascienden a  $3,4 millones.</t>
  </si>
  <si>
    <t>Otra información</t>
  </si>
  <si>
    <t>Material de propagacion: Colino/Plántula // Distancia de siembra: 1,2 x 1,5 // Densidad de siembra - Plantas/Ha.: 5.556 // Duracion del ciclo: 10 años // Productividad/Ha/Ciclo: 15.602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1.734 kg // % Rendimiento 1ra. Calidad: 100 // % Rendimiento 2da. Calidad: 0 // Precio de venta ponderado por calidad: $11.343 // Valor Jornal: $58.224 // Otros: EL MARCO CONTEMPLA UNA SOCA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</si>
  <si>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</si>
  <si>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</si>
  <si>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</si>
  <si>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</si>
  <si>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</si>
  <si>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</si>
  <si>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</si>
  <si>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</si>
  <si>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</si>
  <si>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</si>
  <si>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</si>
  <si>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$143,8 millones, en comparación con los costos del marco original que ascienden a $81,3 millones, (mes de publicación del marco: septiembre - 2018).
La rentabilidad actualizada (2023 Q4) subió frente a la rentabilidad de la primera AgroGuía, pasando del ,3% al 18,7%. Mientras que el crecimiento de los costos fue del 177,0%, el crecimiento de los ingresos fue del 217,0%.</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</si>
  <si>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</si>
  <si>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</si>
  <si>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</si>
  <si>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</si>
  <si>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</si>
  <si>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</si>
  <si>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</si>
  <si>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</si>
  <si>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</si>
  <si>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</si>
  <si>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</si>
  <si>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</si>
  <si>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</si>
  <si>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</si>
  <si>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</si>
  <si>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69% y el 11% del costo total, respectivamente. En cuanto a los costos de insumos, se destaca la participación de fertilización seguido de instalación, que representan el 80% y el 9%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</si>
  <si>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</si>
  <si>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</si>
  <si>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</si>
  <si>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</si>
  <si>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</si>
  <si>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</si>
  <si>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</si>
  <si>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</si>
  <si>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</si>
  <si>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</si>
  <si>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</si>
  <si>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</si>
  <si>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</si>
  <si>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</si>
  <si>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Risaralda</t>
  </si>
  <si>
    <t>A continuación, se presenta la desagregación de los costos de mano de obra e insumos según las diferentes actividades vinculadas a la producción de CAFE CASTILLO TECNIFICADO RISARALDA APÍA</t>
  </si>
  <si>
    <t>En cuanto a los costos de mano de obra, se destaca la participación de cosecha y beneficio segido por control arvenses que representan el 69% y el 11% del costo total, respectivamente. En cuanto a los costos de insumos, se destaca la participación de fertilización segido por instalación que representan el 79% y el 9% del costo total, respectivamente.</t>
  </si>
  <si>
    <t>En cuanto a los costos de mano de obra, se destaca la participación de cosecha y beneficio segido por control arvenses que representan el 69% y el 11% del costo total, respectivamente. En cuanto a los costos de insumos, se destaca la participación de fertilización segido por instalación que representan el 80% y el 9% del costo total, respectivamente.</t>
  </si>
  <si>
    <t>En cuanto a los costos de mano de obra, se destaca la participación de cosecha y beneficio segido por control arvenses que representan el 69% y el 11% del costo total, respectivamente.</t>
  </si>
  <si>
    <t>En cuanto a los costos de insumos, se destaca la participación de fertilización segido por instalación que representan el 80% y el 9% del costo total, respectivamente.</t>
  </si>
  <si>
    <t>En cuanto a los costos de insumos, se destaca la participación de fertilización segido por instalación que representan el 79% y el 9% del costo total, respectivamente.</t>
  </si>
  <si>
    <t>En cuanto a los costos de mano de obra, se destaca la participación de cosecha y beneficio segido por control arvenses que representan el 69% y el 11% del costo total, respectivamente.En cuanto a los costos de insumos, se destaca la participación de fertilización segido por instalación que representan el 79% y el 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</si>
  <si>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</si>
  <si>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</si>
  <si>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</si>
  <si>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</si>
  <si>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</si>
  <si>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</si>
  <si>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</si>
  <si>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</si>
  <si>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</si>
  <si>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</si>
  <si>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</si>
  <si>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</si>
  <si>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</si>
  <si>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</si>
  <si>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</si>
  <si>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</si>
  <si>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15.602 kg por ciclo; el margen de utilidad obtenido en la producción de café es del 19%.</t>
  </si>
  <si>
    <t>PRECIO MINIMO</t>
  </si>
  <si>
    <t>El precio mínimo ponderado para cubrir los costos de producción, con un rendimiento de 15.602 kg para todo el ciclo de producción, es COP $ 9.216/kg.</t>
  </si>
  <si>
    <t>RENDIMIENTO MINIMO</t>
  </si>
  <si>
    <t>KG</t>
  </si>
  <si>
    <t>El rendimiento mínimo por ha/ciclo para cubrir los costos de producción, con un precio ponderado de COP $ 11.343, es de 12.677 kg/ha para todo el ciclo.</t>
  </si>
  <si>
    <t>El siguiente cuadro presenta diferentes escenarios de rentabilidad para el sistema productivo de CAFE CASTILLO TECNIFICADO RISARALDA APÍA,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</si>
  <si>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</si>
  <si>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</si>
  <si>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</si>
  <si>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</si>
  <si>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</si>
  <si>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</si>
  <si>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</si>
  <si>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</si>
  <si>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</si>
  <si>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</si>
  <si>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(t/ha)</t>
  </si>
  <si>
    <t>Con un precio ponderado de COP $$ 5.226/kg y con un rendimiento por hectárea de 15.602 kg por ciclo; el margen de utilidad obtenido en la producción de café es del 0%.</t>
  </si>
  <si>
    <t>El precio mínimo ponderado para cubrir los costos de producción, con un rendimiento de 15.602 kg para todo el ciclo de producción, es COP $ 5.208/kg.</t>
  </si>
  <si>
    <t>El rendimiento mínimo por ha/ciclo para cubrir los costos de producción, con un precio ponderado de COP $ 5.226, es de 15.548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</si>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</sst>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81253442</c:v>
                </c:pt>
                <c:pt idx="1">
                  <c:v>143793286.89808917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60017500</c:v>
                </c:pt>
                <c:pt idx="1">
                  <c:v>97094271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21235942</c:v>
                </c:pt>
                <c:pt idx="1">
                  <c:v>46699015.898089163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0.73864563177520526</c:v>
                </c:pt>
                <c:pt idx="1">
                  <c:v>0.67523507595186805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0.26135436822479469</c:v>
                </c:pt>
                <c:pt idx="1">
                  <c:v>0.32476492404813184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835380</c:v>
                </c:pt>
                <c:pt idx="1">
                  <c:v>1303340</c:v>
                </c:pt>
                <c:pt idx="2">
                  <c:v>182759.74522293001</c:v>
                </c:pt>
                <c:pt idx="3">
                  <c:v>37337976</c:v>
                </c:pt>
                <c:pt idx="4">
                  <c:v>4058810.1528662397</c:v>
                </c:pt>
                <c:pt idx="5">
                  <c:v>163200</c:v>
                </c:pt>
                <c:pt idx="6">
                  <c:v>0</c:v>
                </c:pt>
                <c:pt idx="7">
                  <c:v>0</c:v>
                </c:pt>
                <c:pt idx="8">
                  <c:v>2817550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11094916</c:v>
                </c:pt>
                <c:pt idx="1">
                  <c:v>3726336</c:v>
                </c:pt>
                <c:pt idx="2">
                  <c:v>67018331</c:v>
                </c:pt>
                <c:pt idx="3">
                  <c:v>6870432</c:v>
                </c:pt>
                <c:pt idx="4">
                  <c:v>3144096</c:v>
                </c:pt>
                <c:pt idx="5">
                  <c:v>3726336</c:v>
                </c:pt>
                <c:pt idx="6">
                  <c:v>1513824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0.73864563177520526</c:v>
                </c:pt>
                <c:pt idx="1">
                  <c:v>0.67523507595186805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0.26135436822479469</c:v>
                </c:pt>
                <c:pt idx="1">
                  <c:v>0.32476492404813184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6860000</c:v>
                </c:pt>
                <c:pt idx="1">
                  <c:v>2304000</c:v>
                </c:pt>
                <c:pt idx="2">
                  <c:v>41421500</c:v>
                </c:pt>
                <c:pt idx="3">
                  <c:v>4248000</c:v>
                </c:pt>
                <c:pt idx="4">
                  <c:v>1944000</c:v>
                </c:pt>
                <c:pt idx="5">
                  <c:v>2304000</c:v>
                </c:pt>
                <c:pt idx="6">
                  <c:v>936000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489000</c:v>
                </c:pt>
                <c:pt idx="1">
                  <c:v>620000</c:v>
                </c:pt>
                <c:pt idx="2">
                  <c:v>84000</c:v>
                </c:pt>
                <c:pt idx="3">
                  <c:v>16793478</c:v>
                </c:pt>
                <c:pt idx="4">
                  <c:v>1879464</c:v>
                </c:pt>
                <c:pt idx="5">
                  <c:v>75000</c:v>
                </c:pt>
                <c:pt idx="6">
                  <c:v>0</c:v>
                </c:pt>
                <c:pt idx="7">
                  <c:v>0</c:v>
                </c:pt>
                <c:pt idx="8">
                  <c:v>1295000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11094916</c:v>
                </c:pt>
                <c:pt idx="1">
                  <c:v>3726336</c:v>
                </c:pt>
                <c:pt idx="2">
                  <c:v>67018331</c:v>
                </c:pt>
                <c:pt idx="3">
                  <c:v>6870432</c:v>
                </c:pt>
                <c:pt idx="4">
                  <c:v>3144096</c:v>
                </c:pt>
                <c:pt idx="5">
                  <c:v>3726336</c:v>
                </c:pt>
                <c:pt idx="6">
                  <c:v>1513824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835380</c:v>
                </c:pt>
                <c:pt idx="1">
                  <c:v>1303340</c:v>
                </c:pt>
                <c:pt idx="2">
                  <c:v>182759.74522293001</c:v>
                </c:pt>
                <c:pt idx="3">
                  <c:v>37337976</c:v>
                </c:pt>
                <c:pt idx="4">
                  <c:v>4058810.1528662397</c:v>
                </c:pt>
                <c:pt idx="5">
                  <c:v>163200</c:v>
                </c:pt>
                <c:pt idx="6">
                  <c:v>0</c:v>
                </c:pt>
                <c:pt idx="7">
                  <c:v>0</c:v>
                </c:pt>
                <c:pt idx="8">
                  <c:v>2817550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81253442</c:v>
                </c:pt>
                <c:pt idx="1">
                  <c:v>143793286.89808917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60017500</c:v>
                </c:pt>
                <c:pt idx="1">
                  <c:v>97094271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21235942</c:v>
                </c:pt>
                <c:pt idx="1">
                  <c:v>46699015.898089163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3144.1</v>
      </c>
      <c r="C7" s="22">
        <v>2400.12</v>
      </c>
      <c r="D7" s="22">
        <v>4269.41</v>
      </c>
      <c r="E7" s="22">
        <v>9287.01</v>
      </c>
      <c r="F7" s="22">
        <v>14809.05</v>
      </c>
      <c r="G7" s="22">
        <v>14809.05</v>
      </c>
      <c r="H7" s="22">
        <v>3913.95</v>
      </c>
      <c r="I7" s="22">
        <v>5556.46</v>
      </c>
      <c r="J7" s="22">
        <v>10298.26</v>
      </c>
      <c r="K7" s="22">
        <v>14809.05</v>
      </c>
      <c r="L7" s="22">
        <v>13797.8</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97094.27</v>
      </c>
      <c r="AH7" s="23">
        <v>0.67523507595186794</v>
      </c>
    </row>
    <row r="8" spans="1:34">
      <c r="A8" s="5" t="s">
        <v>52</v>
      </c>
      <c r="B8" s="22">
        <v>4058.81</v>
      </c>
      <c r="C8" s="22">
        <v>3401.52</v>
      </c>
      <c r="D8" s="22">
        <v>3884.55</v>
      </c>
      <c r="E8" s="22">
        <v>4667.1400000000003</v>
      </c>
      <c r="F8" s="22">
        <v>4743.29</v>
      </c>
      <c r="G8" s="22">
        <v>4743.29</v>
      </c>
      <c r="H8" s="22">
        <v>3162.17</v>
      </c>
      <c r="I8" s="22">
        <v>3884.55</v>
      </c>
      <c r="J8" s="22">
        <v>4667.1400000000003</v>
      </c>
      <c r="K8" s="22">
        <v>4743.29</v>
      </c>
      <c r="L8" s="22">
        <v>4743.29</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46699.02</v>
      </c>
      <c r="AH8" s="23">
        <v>0.32476492404813184</v>
      </c>
    </row>
    <row r="9" spans="1:34">
      <c r="A9" s="9" t="s">
        <v>53</v>
      </c>
      <c r="B9" s="22">
        <v>7202.91</v>
      </c>
      <c r="C9" s="22">
        <v>5801.65</v>
      </c>
      <c r="D9" s="22">
        <v>8153.96</v>
      </c>
      <c r="E9" s="22">
        <v>13954.15</v>
      </c>
      <c r="F9" s="22">
        <v>19552.34</v>
      </c>
      <c r="G9" s="22">
        <v>19552.34</v>
      </c>
      <c r="H9" s="22">
        <v>7076.12</v>
      </c>
      <c r="I9" s="22">
        <v>9441</v>
      </c>
      <c r="J9" s="22">
        <v>14965.4</v>
      </c>
      <c r="K9" s="22">
        <v>19552.34</v>
      </c>
      <c r="L9" s="22">
        <v>18541.09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143793.29</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275</v>
      </c>
      <c r="E11" s="24">
        <v>1652</v>
      </c>
      <c r="F11" s="24">
        <v>2875</v>
      </c>
      <c r="G11" s="24">
        <v>2875</v>
      </c>
      <c r="H11" s="24">
        <v>0</v>
      </c>
      <c r="I11" s="24">
        <v>550</v>
      </c>
      <c r="J11" s="24">
        <v>1875</v>
      </c>
      <c r="K11" s="24">
        <v>2875</v>
      </c>
      <c r="L11" s="24">
        <v>2625</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15602</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0</v>
      </c>
      <c r="I15" s="113">
        <v>11343</v>
      </c>
      <c r="J15" s="113">
        <v>11343</v>
      </c>
      <c r="K15" s="113">
        <v>11343</v>
      </c>
      <c r="L15" s="113">
        <v>11343</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3119.33</v>
      </c>
      <c r="E19" s="22">
        <v>18738.64</v>
      </c>
      <c r="F19" s="22">
        <v>32611.13</v>
      </c>
      <c r="G19" s="22">
        <v>32611.13</v>
      </c>
      <c r="H19" s="22">
        <v>0</v>
      </c>
      <c r="I19" s="22">
        <v>6238.65</v>
      </c>
      <c r="J19" s="22">
        <v>21268.13</v>
      </c>
      <c r="K19" s="22">
        <v>32611.13</v>
      </c>
      <c r="L19" s="22">
        <v>29775.38</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176973.49</v>
      </c>
      <c r="AH19" s="27"/>
    </row>
    <row r="20" spans="1:34">
      <c r="A20" s="3" t="s">
        <v>64</v>
      </c>
      <c r="B20" s="25">
        <v>-7202.91</v>
      </c>
      <c r="C20" s="25">
        <v>-5801.65</v>
      </c>
      <c r="D20" s="25">
        <v>-5034.63</v>
      </c>
      <c r="E20" s="25">
        <v>4784.49</v>
      </c>
      <c r="F20" s="25">
        <v>13058.79</v>
      </c>
      <c r="G20" s="25">
        <v>13058.79</v>
      </c>
      <c r="H20" s="25">
        <v>-7076.12</v>
      </c>
      <c r="I20" s="25">
        <v>-3202.35</v>
      </c>
      <c r="J20" s="25">
        <v>6302.73</v>
      </c>
      <c r="K20" s="25">
        <v>13058.79</v>
      </c>
      <c r="L20" s="25">
        <v>11234.29</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33180.199999999997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3428</v>
      </c>
      <c r="D121" s="70">
        <v>2639.5</v>
      </c>
      <c r="E121" s="70">
        <v>5740.5</v>
      </c>
      <c r="F121" s="70">
        <v>9153.5</v>
      </c>
      <c r="G121" s="70">
        <v>9153.5</v>
      </c>
      <c r="H121" s="70">
        <v>2420</v>
      </c>
      <c r="I121" s="70">
        <v>3435</v>
      </c>
      <c r="J121" s="70">
        <v>6365.5</v>
      </c>
      <c r="K121" s="70">
        <v>9153.5</v>
      </c>
      <c r="L121" s="70">
        <v>8528.5</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60017.5</v>
      </c>
      <c r="AH121" s="71">
        <v>0.73864563177520515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3427.17</v>
      </c>
      <c r="D122" s="70">
        <v>1765.01</v>
      </c>
      <c r="E122" s="70">
        <v>2116.84</v>
      </c>
      <c r="F122" s="70">
        <v>2151.84</v>
      </c>
      <c r="G122" s="70">
        <v>2151.84</v>
      </c>
      <c r="H122" s="70">
        <v>1437.71</v>
      </c>
      <c r="I122" s="70">
        <v>1765.01</v>
      </c>
      <c r="J122" s="70">
        <v>2116.84</v>
      </c>
      <c r="K122" s="70">
        <v>2151.84</v>
      </c>
      <c r="L122" s="70">
        <v>2151.84</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21235.94</v>
      </c>
      <c r="AH122" s="71">
        <v>0.26135436822479469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6855.17</v>
      </c>
      <c r="D123" s="70">
        <v>4404.51</v>
      </c>
      <c r="E123" s="70">
        <v>7857.34</v>
      </c>
      <c r="F123" s="70">
        <v>11305.34</v>
      </c>
      <c r="G123" s="70">
        <v>11305.34</v>
      </c>
      <c r="H123" s="70">
        <v>3857.71</v>
      </c>
      <c r="I123" s="70">
        <v>5200.01</v>
      </c>
      <c r="J123" s="70">
        <v>8482.34</v>
      </c>
      <c r="K123" s="70">
        <v>11305.34</v>
      </c>
      <c r="L123" s="70">
        <v>10680.34</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81253.440000000002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275</v>
      </c>
      <c r="E125" s="73">
        <v>1652</v>
      </c>
      <c r="F125" s="73">
        <v>2875</v>
      </c>
      <c r="G125" s="73">
        <v>2875</v>
      </c>
      <c r="H125" s="73">
        <v>0</v>
      </c>
      <c r="I125" s="73">
        <v>550</v>
      </c>
      <c r="J125" s="73">
        <v>1875</v>
      </c>
      <c r="K125" s="73">
        <v>2875</v>
      </c>
      <c r="L125" s="73">
        <v>2625</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15602</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5.226</v>
      </c>
      <c r="D129" s="74">
        <v>5.226</v>
      </c>
      <c r="E129" s="74">
        <v>5.226</v>
      </c>
      <c r="F129" s="74">
        <v>5.226</v>
      </c>
      <c r="G129" s="74">
        <v>5.226</v>
      </c>
      <c r="H129" s="74">
        <v>5.226</v>
      </c>
      <c r="I129" s="74">
        <v>5.226</v>
      </c>
      <c r="J129" s="74">
        <v>5.226</v>
      </c>
      <c r="K129" s="74">
        <v>5.226</v>
      </c>
      <c r="L129" s="74">
        <v>5.226</v>
      </c>
      <c r="M129" s="74">
        <v>5.226</v>
      </c>
      <c r="N129" s="74">
        <v>5.226</v>
      </c>
      <c r="O129" s="74">
        <v>5.226</v>
      </c>
      <c r="P129" s="74">
        <v>5.226</v>
      </c>
      <c r="Q129" s="74">
        <v>5.226</v>
      </c>
      <c r="R129" s="74">
        <v>5.226</v>
      </c>
      <c r="S129" s="74">
        <v>5.226</v>
      </c>
      <c r="T129" s="74">
        <v>5.226</v>
      </c>
      <c r="U129" s="74">
        <v>5.226</v>
      </c>
      <c r="V129" s="74">
        <v>5.226</v>
      </c>
      <c r="W129" s="74">
        <v>5.226</v>
      </c>
      <c r="X129" s="74">
        <v>5.226</v>
      </c>
      <c r="Y129" s="74">
        <v>5.226</v>
      </c>
      <c r="Z129" s="74">
        <v>5.226</v>
      </c>
      <c r="AA129" s="74">
        <v>5.226</v>
      </c>
      <c r="AB129" s="74">
        <v>5.226</v>
      </c>
      <c r="AC129" s="74">
        <v>5.226</v>
      </c>
      <c r="AD129" s="74">
        <v>5.226</v>
      </c>
      <c r="AE129" s="74">
        <v>5.226</v>
      </c>
      <c r="AF129" s="74">
        <v>5.226</v>
      </c>
      <c r="AG129" s="74">
        <v>5.226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1437.15</v>
      </c>
      <c r="E133" s="70">
        <v>8633.35</v>
      </c>
      <c r="F133" s="70">
        <v>15024.75</v>
      </c>
      <c r="G133" s="70">
        <v>15024.75</v>
      </c>
      <c r="H133" s="70">
        <v>0</v>
      </c>
      <c r="I133" s="70">
        <v>2874.3</v>
      </c>
      <c r="J133" s="70">
        <v>9798.75</v>
      </c>
      <c r="K133" s="70">
        <v>15024.75</v>
      </c>
      <c r="L133" s="70">
        <v>13718.25</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81536.05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-6855.17</v>
      </c>
      <c r="D134" s="70">
        <v>-2967.36</v>
      </c>
      <c r="E134" s="70">
        <v>776.01</v>
      </c>
      <c r="F134" s="70">
        <v>3719.41</v>
      </c>
      <c r="G134" s="70">
        <v>3719.41</v>
      </c>
      <c r="H134" s="70">
        <v>-3857.71</v>
      </c>
      <c r="I134" s="70">
        <v>-2325.71</v>
      </c>
      <c r="J134" s="70">
        <v>1316.41</v>
      </c>
      <c r="K134" s="70">
        <v>3719.41</v>
      </c>
      <c r="L134" s="70">
        <v>3037.91</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282.61</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6860000</v>
      </c>
      <c r="AY8" s="21" t="s">
        <v>85</v>
      </c>
      <c r="AZ8" s="89">
        <v>489000</v>
      </c>
    </row>
    <row r="9" spans="2:59" ht="14.45" customHeight="1">
      <c r="B9" s="136"/>
      <c r="C9" s="136"/>
      <c r="D9" s="136"/>
      <c r="E9" s="136"/>
      <c r="F9" s="136"/>
      <c r="G9" s="136"/>
      <c r="H9" s="136"/>
      <c r="I9" s="136"/>
      <c r="J9" s="37"/>
      <c r="AP9" s="21" t="s">
        <v>86</v>
      </c>
      <c r="AQ9" s="89">
        <v>2304000</v>
      </c>
      <c r="AY9" s="21" t="s">
        <v>86</v>
      </c>
      <c r="AZ9" s="89">
        <v>620000</v>
      </c>
    </row>
    <row r="10" spans="2:59" ht="14.45" customHeight="1">
      <c r="B10" s="136"/>
      <c r="C10" s="136"/>
      <c r="D10" s="136"/>
      <c r="E10" s="136"/>
      <c r="F10" s="136"/>
      <c r="G10" s="136"/>
      <c r="H10" s="136"/>
      <c r="I10" s="136"/>
      <c r="J10" s="37"/>
      <c r="AP10" s="21" t="s">
        <v>87</v>
      </c>
      <c r="AQ10" s="89">
        <v>41421500</v>
      </c>
      <c r="AY10" s="21" t="s">
        <v>87</v>
      </c>
      <c r="AZ10" s="89">
        <v>84000</v>
      </c>
    </row>
    <row r="11" spans="2:59" ht="14.45" customHeight="1">
      <c r="B11" s="76" t="s">
        <v>88</v>
      </c>
      <c r="C11" s="76"/>
      <c r="D11" s="76"/>
      <c r="E11" s="76"/>
      <c r="F11" s="76"/>
      <c r="G11" s="76"/>
      <c r="H11" s="76"/>
      <c r="I11" s="76"/>
      <c r="AP11" s="21" t="s">
        <v>89</v>
      </c>
      <c r="AQ11" s="89">
        <v>4248000</v>
      </c>
      <c r="AY11" s="21" t="s">
        <v>89</v>
      </c>
      <c r="AZ11" s="89">
        <v>16793478</v>
      </c>
    </row>
    <row r="12" spans="2:59" ht="14.45" customHeight="1">
      <c r="B12" s="76"/>
      <c r="C12" s="76"/>
      <c r="D12" s="76"/>
      <c r="E12" s="76"/>
      <c r="F12" s="76"/>
      <c r="G12" s="76"/>
      <c r="H12" s="76"/>
      <c r="I12" s="76"/>
      <c r="AP12" s="21" t="s">
        <v>90</v>
      </c>
      <c r="AQ12" s="89">
        <v>1944000</v>
      </c>
      <c r="AY12" s="21" t="s">
        <v>90</v>
      </c>
      <c r="AZ12" s="89">
        <v>1879464</v>
      </c>
    </row>
    <row r="13" spans="2:59" ht="14.45" customHeight="1">
      <c r="B13" s="76"/>
      <c r="C13" s="76"/>
      <c r="D13" s="76"/>
      <c r="E13" s="76"/>
      <c r="F13" s="76"/>
      <c r="G13" s="76"/>
      <c r="H13" s="76"/>
      <c r="I13" s="76"/>
      <c r="AP13" s="21" t="s">
        <v>91</v>
      </c>
      <c r="AQ13" s="89">
        <v>2304000</v>
      </c>
      <c r="AY13" s="21" t="s">
        <v>91</v>
      </c>
      <c r="AZ13" s="89">
        <v>75000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936000</v>
      </c>
      <c r="AY16" s="21" t="s">
        <v>92</v>
      </c>
      <c r="AZ16" s="89">
        <v>0</v>
      </c>
    </row>
    <row r="17" spans="42:59" ht="14.45" customHeight="1">
      <c r="AP17" s="21" t="s">
        <v>93</v>
      </c>
      <c r="AQ17" s="89">
        <v>0</v>
      </c>
      <c r="AY17" s="21" t="s">
        <v>93</v>
      </c>
      <c r="AZ17" s="89">
        <v>0</v>
      </c>
    </row>
    <row r="18" spans="42:59">
      <c r="AP18" s="21" t="s">
        <v>94</v>
      </c>
      <c r="AQ18" s="89">
        <v>0</v>
      </c>
      <c r="AY18" s="21" t="s">
        <v>94</v>
      </c>
      <c r="AZ18" s="89">
        <v>1295000</v>
      </c>
    </row>
    <row r="19" spans="42:59">
      <c r="AP19" s="21" t="s">
        <v>95</v>
      </c>
      <c r="AQ19" s="89">
        <v>0</v>
      </c>
      <c r="AY19" s="21" t="s">
        <v>95</v>
      </c>
      <c r="AZ19" s="89">
        <v>0</v>
      </c>
    </row>
    <row r="20" spans="42:59" ht="15">
      <c r="AP20" s="77" t="s">
        <v>96</v>
      </c>
      <c r="AQ20" s="90">
        <v>60017500</v>
      </c>
      <c r="AY20" s="77" t="s">
        <v>96</v>
      </c>
      <c r="AZ20" s="90">
        <v>21235942</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11094916</v>
      </c>
      <c r="AY27" s="21" t="s">
        <v>85</v>
      </c>
      <c r="AZ27" s="89">
        <v>835380</v>
      </c>
    </row>
    <row r="28" spans="42:59">
      <c r="AP28" s="21" t="s">
        <v>86</v>
      </c>
      <c r="AQ28" s="89">
        <v>3726336</v>
      </c>
      <c r="AY28" s="21" t="s">
        <v>86</v>
      </c>
      <c r="AZ28" s="89">
        <v>1303340</v>
      </c>
    </row>
    <row r="29" spans="42:59" ht="14.45" customHeight="1">
      <c r="AP29" s="21" t="s">
        <v>87</v>
      </c>
      <c r="AQ29" s="89">
        <v>67018331</v>
      </c>
      <c r="AY29" s="21" t="s">
        <v>87</v>
      </c>
      <c r="AZ29" s="89">
        <v>182759.74522293001</v>
      </c>
    </row>
    <row r="30" spans="42:59">
      <c r="AP30" s="21" t="s">
        <v>89</v>
      </c>
      <c r="AQ30" s="89">
        <v>6870432</v>
      </c>
      <c r="AY30" s="21" t="s">
        <v>89</v>
      </c>
      <c r="AZ30" s="89">
        <v>37337976</v>
      </c>
    </row>
    <row r="31" spans="42:59">
      <c r="AP31" s="21" t="s">
        <v>90</v>
      </c>
      <c r="AQ31" s="89">
        <v>3144096</v>
      </c>
      <c r="AY31" s="21" t="s">
        <v>90</v>
      </c>
      <c r="AZ31" s="89">
        <v>4058810.1528662397</v>
      </c>
    </row>
    <row r="32" spans="42:59" ht="14.45" customHeight="1">
      <c r="AP32" s="21" t="s">
        <v>91</v>
      </c>
      <c r="AQ32" s="89">
        <v>3726336</v>
      </c>
      <c r="AY32" s="21" t="s">
        <v>91</v>
      </c>
      <c r="AZ32" s="89">
        <v>163200</v>
      </c>
    </row>
    <row r="33" spans="2:56" ht="14.45" customHeight="1">
      <c r="AP33" s="21" t="s">
        <v>92</v>
      </c>
      <c r="AQ33" s="89">
        <v>1513824</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2817550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97094271</v>
      </c>
      <c r="AY37" s="77" t="s">
        <v>96</v>
      </c>
      <c r="AZ37" s="90">
        <v>46699015.898089163</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81253442</v>
      </c>
      <c r="AR41" s="110">
        <v>60017500</v>
      </c>
      <c r="AS41" s="110">
        <v>21235942</v>
      </c>
      <c r="AV41" s="21" t="s">
        <v>101</v>
      </c>
      <c r="AW41" s="91">
        <v>0.73864563177520526</v>
      </c>
      <c r="AX41" s="91">
        <v>0.26135436822479469</v>
      </c>
    </row>
    <row r="42" spans="2:56" ht="15">
      <c r="B42" s="38"/>
      <c r="C42" s="38"/>
      <c r="D42" s="38"/>
      <c r="E42" s="38"/>
      <c r="F42" s="38"/>
      <c r="G42" s="38"/>
      <c r="H42" s="38"/>
      <c r="I42" s="38"/>
      <c r="AP42" s="21" t="s">
        <v>102</v>
      </c>
      <c r="AQ42" s="110">
        <v>143793286.89808917</v>
      </c>
      <c r="AR42" s="110">
        <v>97094271</v>
      </c>
      <c r="AS42" s="110">
        <v>46699015.898089163</v>
      </c>
      <c r="AV42" s="21" t="s">
        <v>102</v>
      </c>
      <c r="AW42" s="91">
        <v>0.67523507595186805</v>
      </c>
      <c r="AX42" s="91">
        <v>0.32476492404813184</v>
      </c>
    </row>
    <row r="43" spans="2:56">
      <c r="BD43" s="92">
        <v>28019409538853.496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0.18748683771789773</v>
      </c>
    </row>
    <row r="54" spans="2:55">
      <c r="BA54" s="21" t="s">
        <v>105</v>
      </c>
      <c r="BC54" s="94">
        <v>3.4660742088928761E-3</v>
      </c>
    </row>
    <row r="55" spans="2:55" ht="15" thickBot="1">
      <c r="BA55" s="21" t="s">
        <v>106</v>
      </c>
      <c r="BC55" s="94" t="s">
        <v>102</v>
      </c>
    </row>
    <row r="56" spans="2:55" ht="16.5" thickTop="1" thickBot="1">
      <c r="BA56" s="95" t="s">
        <v>107</v>
      </c>
      <c r="BB56" s="95"/>
      <c r="BC56" s="93">
        <v>81253442</v>
      </c>
    </row>
    <row r="57" spans="2:55" ht="16.5" thickTop="1" thickBot="1">
      <c r="BA57" s="96" t="s">
        <v>108</v>
      </c>
      <c r="BB57" s="96"/>
      <c r="BC57" s="97">
        <v>43346</v>
      </c>
    </row>
    <row r="58" spans="2:55" ht="16.5" thickTop="1" thickBot="1">
      <c r="BA58" s="96" t="s">
        <v>109</v>
      </c>
      <c r="BB58" s="96"/>
      <c r="BC58" s="98">
        <v>1.7696885616007403</v>
      </c>
    </row>
    <row r="59" spans="2:55" ht="16.5" thickTop="1" thickBot="1">
      <c r="BA59" s="95" t="s">
        <v>110</v>
      </c>
      <c r="BB59" s="95" t="s">
        <v>111</v>
      </c>
      <c r="BC59" s="93">
        <v>81536.05</v>
      </c>
    </row>
    <row r="60" spans="2:55" ht="16.5" thickTop="1" thickBot="1">
      <c r="I60" s="62" t="s">
        <v>66</v>
      </c>
      <c r="BA60" s="96" t="s">
        <v>112</v>
      </c>
      <c r="BB60" s="96"/>
      <c r="BC60" s="98">
        <v>2.1704937877172119</v>
      </c>
    </row>
    <row r="61" spans="2:55" ht="16.5" thickTop="1" thickBot="1">
      <c r="BA61" s="95" t="s">
        <v>110</v>
      </c>
      <c r="BB61" s="95" t="s">
        <v>111</v>
      </c>
      <c r="BC61" s="93">
        <v>176973.49</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6860000</v>
      </c>
      <c r="J5" t="s">
        <v>85</v>
      </c>
      <c r="K5" s="1">
        <v>489000</v>
      </c>
      <c r="S5" s="139"/>
      <c r="T5" s="139"/>
      <c r="U5" s="139"/>
      <c r="V5" s="139"/>
      <c r="W5" s="139"/>
      <c r="X5" s="139"/>
      <c r="Y5" s="139"/>
      <c r="Z5" s="139"/>
    </row>
    <row r="6" spans="1:27">
      <c r="A6" t="s">
        <v>86</v>
      </c>
      <c r="B6" s="1">
        <v>2304000</v>
      </c>
      <c r="J6" t="s">
        <v>86</v>
      </c>
      <c r="K6" s="1">
        <v>620000</v>
      </c>
      <c r="S6" s="139"/>
      <c r="T6" s="139"/>
      <c r="U6" s="139"/>
      <c r="V6" s="139"/>
      <c r="W6" s="139"/>
      <c r="X6" s="139"/>
      <c r="Y6" s="139"/>
      <c r="Z6" s="139"/>
      <c r="AA6" s="18"/>
    </row>
    <row r="7" spans="1:27">
      <c r="A7" t="s">
        <v>87</v>
      </c>
      <c r="B7" s="1">
        <v>41421500</v>
      </c>
      <c r="J7" t="s">
        <v>87</v>
      </c>
      <c r="K7" s="1">
        <v>84000</v>
      </c>
      <c r="S7" s="139"/>
      <c r="T7" s="139"/>
      <c r="U7" s="139"/>
      <c r="V7" s="139"/>
      <c r="W7" s="139"/>
      <c r="X7" s="139"/>
      <c r="Y7" s="139"/>
      <c r="Z7" s="139"/>
      <c r="AA7" s="18"/>
    </row>
    <row r="8" spans="1:27">
      <c r="A8" t="s">
        <v>89</v>
      </c>
      <c r="B8" s="1">
        <v>4248000</v>
      </c>
      <c r="J8" t="s">
        <v>89</v>
      </c>
      <c r="K8" s="1">
        <v>16793478</v>
      </c>
      <c r="S8" s="139"/>
      <c r="T8" s="139"/>
      <c r="U8" s="139"/>
      <c r="V8" s="139"/>
      <c r="W8" s="139"/>
      <c r="X8" s="139"/>
      <c r="Y8" s="139"/>
      <c r="Z8" s="139"/>
    </row>
    <row r="9" spans="1:27">
      <c r="A9" t="s">
        <v>90</v>
      </c>
      <c r="B9" s="1">
        <v>1944000</v>
      </c>
      <c r="J9" t="s">
        <v>90</v>
      </c>
      <c r="K9" s="1">
        <v>1879464</v>
      </c>
      <c r="S9" s="139"/>
      <c r="T9" s="139"/>
      <c r="U9" s="139"/>
      <c r="V9" s="139"/>
      <c r="W9" s="139"/>
      <c r="X9" s="139"/>
      <c r="Y9" s="139"/>
      <c r="Z9" s="139"/>
    </row>
    <row r="10" spans="1:27">
      <c r="A10" t="s">
        <v>91</v>
      </c>
      <c r="B10" s="1">
        <v>2304000</v>
      </c>
      <c r="J10" t="s">
        <v>91</v>
      </c>
      <c r="K10" s="1">
        <v>75000</v>
      </c>
      <c r="S10" s="139"/>
      <c r="T10" s="139"/>
      <c r="U10" s="139"/>
      <c r="V10" s="139"/>
      <c r="W10" s="139"/>
      <c r="X10" s="139"/>
      <c r="Y10" s="139"/>
      <c r="Z10" s="139"/>
    </row>
    <row r="11" spans="1:27">
      <c r="A11" t="s">
        <v>92</v>
      </c>
      <c r="B11" s="1">
        <v>936000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1295000</v>
      </c>
    </row>
    <row r="14" spans="1:27">
      <c r="A14" t="s">
        <v>95</v>
      </c>
      <c r="B14" s="1">
        <v>0</v>
      </c>
      <c r="J14" t="s">
        <v>95</v>
      </c>
      <c r="K14" s="1">
        <v>0</v>
      </c>
    </row>
    <row r="15" spans="1:27">
      <c r="A15" s="12" t="s">
        <v>96</v>
      </c>
      <c r="B15" s="13">
        <v>60017500</v>
      </c>
      <c r="J15" s="12" t="s">
        <v>96</v>
      </c>
      <c r="K15" s="13">
        <v>21235942</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11094916</v>
      </c>
      <c r="J22" t="s">
        <v>85</v>
      </c>
      <c r="K22" s="1">
        <v>835380</v>
      </c>
      <c r="S22" s="139"/>
      <c r="T22" s="139"/>
      <c r="U22" s="139"/>
      <c r="V22" s="139"/>
      <c r="W22" s="139"/>
      <c r="X22" s="139"/>
      <c r="Y22" s="139"/>
      <c r="Z22" s="139"/>
    </row>
    <row r="23" spans="1:26">
      <c r="A23" t="s">
        <v>86</v>
      </c>
      <c r="B23" s="1">
        <v>3726336</v>
      </c>
      <c r="J23" t="s">
        <v>86</v>
      </c>
      <c r="K23" s="1">
        <v>1303340</v>
      </c>
      <c r="S23" s="139"/>
      <c r="T23" s="139"/>
      <c r="U23" s="139"/>
      <c r="V23" s="139"/>
      <c r="W23" s="139"/>
      <c r="X23" s="139"/>
      <c r="Y23" s="139"/>
      <c r="Z23" s="139"/>
    </row>
    <row r="24" spans="1:26" ht="14.45" customHeight="1">
      <c r="A24" t="s">
        <v>87</v>
      </c>
      <c r="B24" s="1">
        <v>67018331</v>
      </c>
      <c r="J24" t="s">
        <v>87</v>
      </c>
      <c r="K24" s="1">
        <v>182759.74522293001</v>
      </c>
      <c r="S24" s="139"/>
      <c r="T24" s="139"/>
      <c r="U24" s="139"/>
      <c r="V24" s="139"/>
      <c r="W24" s="139"/>
      <c r="X24" s="139"/>
      <c r="Y24" s="139"/>
      <c r="Z24" s="139"/>
    </row>
    <row r="25" spans="1:26">
      <c r="A25" t="s">
        <v>89</v>
      </c>
      <c r="B25" s="1">
        <v>6870432</v>
      </c>
      <c r="J25" t="s">
        <v>89</v>
      </c>
      <c r="K25" s="1">
        <v>37337976</v>
      </c>
      <c r="S25" s="139"/>
      <c r="T25" s="139"/>
      <c r="U25" s="139"/>
      <c r="V25" s="139"/>
      <c r="W25" s="139"/>
      <c r="X25" s="139"/>
      <c r="Y25" s="139"/>
      <c r="Z25" s="139"/>
    </row>
    <row r="26" spans="1:26" ht="14.45" customHeight="1">
      <c r="A26" t="s">
        <v>90</v>
      </c>
      <c r="B26" s="1">
        <v>3144096</v>
      </c>
      <c r="J26" t="s">
        <v>90</v>
      </c>
      <c r="K26" s="1">
        <v>4058810.1528662397</v>
      </c>
      <c r="S26" s="139"/>
      <c r="T26" s="139"/>
      <c r="U26" s="139"/>
      <c r="V26" s="139"/>
      <c r="W26" s="139"/>
      <c r="X26" s="139"/>
      <c r="Y26" s="139"/>
      <c r="Z26" s="139"/>
    </row>
    <row r="27" spans="1:26">
      <c r="A27" t="s">
        <v>91</v>
      </c>
      <c r="B27" s="1">
        <v>3726336</v>
      </c>
      <c r="J27" t="s">
        <v>91</v>
      </c>
      <c r="K27" s="1">
        <v>163200</v>
      </c>
      <c r="S27" s="139"/>
      <c r="T27" s="139"/>
      <c r="U27" s="139"/>
      <c r="V27" s="139"/>
      <c r="W27" s="139"/>
      <c r="X27" s="139"/>
      <c r="Y27" s="139"/>
      <c r="Z27" s="139"/>
    </row>
    <row r="28" spans="1:26">
      <c r="A28" t="s">
        <v>92</v>
      </c>
      <c r="B28" s="1">
        <v>1513824</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2817550</v>
      </c>
    </row>
    <row r="31" spans="1:26">
      <c r="A31" t="s">
        <v>95</v>
      </c>
      <c r="B31" s="1">
        <v>0</v>
      </c>
      <c r="J31" t="s">
        <v>95</v>
      </c>
      <c r="K31" s="1">
        <v>0</v>
      </c>
    </row>
    <row r="32" spans="1:26">
      <c r="A32" s="12" t="s">
        <v>96</v>
      </c>
      <c r="B32" s="13">
        <v>97094271</v>
      </c>
      <c r="J32" s="12" t="s">
        <v>96</v>
      </c>
      <c r="K32" s="13">
        <v>46699015.898089163</v>
      </c>
    </row>
    <row r="35" spans="1:15">
      <c r="B35" t="s">
        <v>99</v>
      </c>
      <c r="C35" t="s">
        <v>100</v>
      </c>
      <c r="D35" t="s">
        <v>76</v>
      </c>
      <c r="H35" t="s">
        <v>100</v>
      </c>
      <c r="I35" t="s">
        <v>76</v>
      </c>
    </row>
    <row r="36" spans="1:15">
      <c r="A36" t="s">
        <v>101</v>
      </c>
      <c r="B36" s="14">
        <v>81253442</v>
      </c>
      <c r="C36" s="14">
        <v>60017500</v>
      </c>
      <c r="D36" s="14">
        <v>21235942</v>
      </c>
      <c r="G36" t="s">
        <v>101</v>
      </c>
      <c r="H36" s="15">
        <v>0.73864563177520526</v>
      </c>
      <c r="I36" s="15">
        <v>0.26135436822479469</v>
      </c>
    </row>
    <row r="37" spans="1:15">
      <c r="A37" t="s">
        <v>102</v>
      </c>
      <c r="B37" s="14">
        <v>143793286.89808917</v>
      </c>
      <c r="C37" s="14">
        <v>97094271</v>
      </c>
      <c r="D37" s="14">
        <v>46699015.898089163</v>
      </c>
      <c r="G37" t="s">
        <v>102</v>
      </c>
      <c r="H37" s="15">
        <v>0.67523507595186805</v>
      </c>
      <c r="I37" s="15">
        <v>0.32476492404813184</v>
      </c>
    </row>
    <row r="38" spans="1:15">
      <c r="O38" s="17">
        <v>28019409538853.496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9216.34</v>
      </c>
      <c r="J11" s="19"/>
      <c r="K11" s="19"/>
    </row>
    <row r="12" spans="2:57" ht="14.45" customHeight="1" thickBot="1">
      <c r="B12" s="19"/>
      <c r="C12" s="19"/>
      <c r="D12" s="19"/>
      <c r="E12" s="19"/>
      <c r="F12" s="19"/>
      <c r="G12" s="44" t="s">
        <v>128</v>
      </c>
      <c r="H12" s="45" t="s">
        <v>129</v>
      </c>
      <c r="I12" s="46">
        <v>7202910</v>
      </c>
      <c r="J12" s="19"/>
      <c r="K12" s="19"/>
    </row>
    <row r="13" spans="2:57" ht="14.45" customHeight="1" thickBot="1">
      <c r="B13" s="19"/>
      <c r="C13" s="19"/>
      <c r="D13" s="19"/>
      <c r="E13" s="19"/>
      <c r="F13" s="19"/>
      <c r="G13" s="44" t="s">
        <v>130</v>
      </c>
      <c r="H13" s="45" t="s">
        <v>129</v>
      </c>
      <c r="I13" s="46">
        <v>44208408</v>
      </c>
      <c r="J13" s="19"/>
      <c r="K13" s="19"/>
    </row>
    <row r="14" spans="2:57" ht="14.45" customHeight="1" thickBot="1">
      <c r="B14" s="19"/>
      <c r="C14" s="19"/>
      <c r="D14" s="19"/>
      <c r="E14" s="19"/>
      <c r="F14" s="19"/>
      <c r="G14" s="44" t="s">
        <v>131</v>
      </c>
      <c r="H14" s="45" t="s">
        <v>132</v>
      </c>
      <c r="I14" s="47">
        <v>15.602</v>
      </c>
      <c r="J14" s="19"/>
      <c r="K14" s="19"/>
    </row>
    <row r="15" spans="2:57" ht="14.45" customHeight="1" thickBot="1">
      <c r="B15" s="19"/>
      <c r="C15" s="19"/>
      <c r="D15" s="19"/>
      <c r="E15" s="19"/>
      <c r="F15" s="19"/>
      <c r="G15" s="44" t="s">
        <v>133</v>
      </c>
      <c r="H15" s="45" t="s">
        <v>134</v>
      </c>
      <c r="I15" s="48">
        <v>18.748683771789771</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9216.34</v>
      </c>
      <c r="AS25" s="21" t="s">
        <v>111</v>
      </c>
    </row>
    <row r="26" spans="2:46">
      <c r="B26" s="140" t="s">
        <v>8</v>
      </c>
      <c r="C26" s="149" t="s">
        <v>139</v>
      </c>
      <c r="D26" s="149"/>
      <c r="E26" s="149"/>
      <c r="F26" s="149"/>
      <c r="G26" s="149"/>
      <c r="H26" s="149"/>
      <c r="I26" s="149"/>
      <c r="J26" s="149"/>
      <c r="K26" s="149"/>
      <c r="L26" s="149"/>
      <c r="M26" s="149"/>
      <c r="N26" s="149"/>
      <c r="O26" s="150"/>
      <c r="AP26" s="21" t="s">
        <v>140</v>
      </c>
      <c r="AR26" s="73">
        <v>12676.830357925361</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11.343000256377387</v>
      </c>
      <c r="AT30" s="101">
        <v>15602</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176973.49</v>
      </c>
      <c r="AV39" s="103">
        <v>11.34</v>
      </c>
      <c r="AW39" s="104">
        <v>2.1704937877172119</v>
      </c>
    </row>
    <row r="40" spans="2:49" ht="14.45" customHeight="1">
      <c r="B40" s="19"/>
      <c r="C40" s="49"/>
      <c r="D40" s="53" t="s">
        <v>151</v>
      </c>
      <c r="E40" s="114">
        <v>8507.2501922830397</v>
      </c>
      <c r="F40" s="114">
        <v>9074.4002051019088</v>
      </c>
      <c r="G40" s="114">
        <v>9641.5502179207797</v>
      </c>
      <c r="H40" s="114">
        <v>10208.700230739649</v>
      </c>
      <c r="I40" s="114">
        <v>10775.850243558518</v>
      </c>
      <c r="J40" s="115">
        <v>11343.000256377387</v>
      </c>
      <c r="K40" s="114">
        <v>11910.150269196256</v>
      </c>
      <c r="L40" s="114">
        <v>12477.300282015125</v>
      </c>
      <c r="M40" s="114">
        <v>13044.450294833994</v>
      </c>
      <c r="N40" s="114">
        <v>13611.600307652865</v>
      </c>
      <c r="O40" s="114">
        <v>14178.750320471734</v>
      </c>
      <c r="AT40" s="21" t="s">
        <v>152</v>
      </c>
      <c r="AU40" s="102">
        <v>143793.29</v>
      </c>
      <c r="AV40" s="103">
        <v>9.2200000000000006</v>
      </c>
      <c r="AW40" s="104">
        <v>1.7696886433362082</v>
      </c>
    </row>
    <row r="41" spans="2:49">
      <c r="B41" s="19"/>
      <c r="C41" s="54">
        <v>-0.2</v>
      </c>
      <c r="D41" s="55">
        <v>9071.0027999999984</v>
      </c>
      <c r="E41" s="56">
        <v>-0.86334861204472524</v>
      </c>
      <c r="F41" s="56">
        <v>-0.74688932379192996</v>
      </c>
      <c r="G41" s="56">
        <v>-0.6441311282747576</v>
      </c>
      <c r="H41" s="56">
        <v>-0.55279051003727109</v>
      </c>
      <c r="I41" s="56">
        <v>-0.47106469371952003</v>
      </c>
      <c r="J41" s="56">
        <v>-0.39751145903354407</v>
      </c>
      <c r="K41" s="56">
        <v>-0.33096329431766103</v>
      </c>
      <c r="L41" s="56">
        <v>-0.27046496275776732</v>
      </c>
      <c r="M41" s="56">
        <v>-0.21522735568134269</v>
      </c>
      <c r="N41" s="56">
        <v>-0.16459288252795329</v>
      </c>
      <c r="O41" s="56">
        <v>-0.11800916722683517</v>
      </c>
      <c r="AT41" s="21" t="s">
        <v>153</v>
      </c>
      <c r="AU41" s="102">
        <v>33180.199999999997</v>
      </c>
      <c r="AV41" s="103"/>
      <c r="AW41" s="104">
        <v>0.18748683771789773</v>
      </c>
    </row>
    <row r="42" spans="2:49">
      <c r="B42" s="19"/>
      <c r="C42" s="54">
        <v>-0.15</v>
      </c>
      <c r="D42" s="55">
        <v>11338.753499999999</v>
      </c>
      <c r="E42" s="56">
        <v>-0.49067888963578016</v>
      </c>
      <c r="F42" s="56">
        <v>-0.39751145903354385</v>
      </c>
      <c r="G42" s="56">
        <v>-0.31530490261980609</v>
      </c>
      <c r="H42" s="56">
        <v>-0.24223240802981683</v>
      </c>
      <c r="I42" s="56">
        <v>-0.17685175497561589</v>
      </c>
      <c r="J42" s="56">
        <v>-0.11800916722683517</v>
      </c>
      <c r="K42" s="56">
        <v>-6.47706354541287E-2</v>
      </c>
      <c r="L42" s="56">
        <v>-1.6371970206213827E-2</v>
      </c>
      <c r="M42" s="56">
        <v>2.7818115454926035E-2</v>
      </c>
      <c r="N42" s="56">
        <v>6.8325693977637394E-2</v>
      </c>
      <c r="O42" s="56">
        <v>0.10559266621853185</v>
      </c>
    </row>
    <row r="43" spans="2:49">
      <c r="B43" s="19"/>
      <c r="C43" s="54">
        <v>-0.1</v>
      </c>
      <c r="D43" s="55">
        <v>13339.71</v>
      </c>
      <c r="E43" s="56">
        <v>-0.26707705619041311</v>
      </c>
      <c r="F43" s="56">
        <v>-0.18788474017851234</v>
      </c>
      <c r="G43" s="56">
        <v>-0.11800916722683505</v>
      </c>
      <c r="H43" s="56">
        <v>-5.5897546825344251E-2</v>
      </c>
      <c r="I43" s="56">
        <v>-3.2399172927353428E-4</v>
      </c>
      <c r="J43" s="56">
        <v>4.9692207857190113E-2</v>
      </c>
      <c r="K43" s="56">
        <v>9.4944959863990722E-2</v>
      </c>
      <c r="L43" s="56">
        <v>0.13608382532471838</v>
      </c>
      <c r="M43" s="56">
        <v>0.17364539813668714</v>
      </c>
      <c r="N43" s="56">
        <v>0.20807683988099182</v>
      </c>
      <c r="O43" s="56">
        <v>0.23975376628575212</v>
      </c>
      <c r="AU43" s="21">
        <v>155733.85550000001</v>
      </c>
    </row>
    <row r="44" spans="2:49">
      <c r="B44" s="19"/>
      <c r="C44" s="54">
        <v>-0.05</v>
      </c>
      <c r="D44" s="55">
        <v>14821.9</v>
      </c>
      <c r="E44" s="56">
        <v>-0.14036935057137173</v>
      </c>
      <c r="F44" s="56">
        <v>-6.9096266160661127E-2</v>
      </c>
      <c r="G44" s="56">
        <v>-6.2082505041515419E-3</v>
      </c>
      <c r="H44" s="56">
        <v>4.9692207857190293E-2</v>
      </c>
      <c r="I44" s="56">
        <v>9.9708407443653876E-2</v>
      </c>
      <c r="J44" s="56">
        <v>0.14472298707147124</v>
      </c>
      <c r="K44" s="56">
        <v>0.18545046387759159</v>
      </c>
      <c r="L44" s="56">
        <v>0.22247544279224657</v>
      </c>
      <c r="M44" s="56">
        <v>0.25628085832301839</v>
      </c>
      <c r="N44" s="56">
        <v>0.2872691558928927</v>
      </c>
      <c r="O44" s="56">
        <v>0.31577838965717692</v>
      </c>
      <c r="AU44" s="21">
        <v>230759.7696</v>
      </c>
    </row>
    <row r="45" spans="2:49">
      <c r="B45" s="19"/>
      <c r="C45" s="51" t="s">
        <v>145</v>
      </c>
      <c r="D45" s="57">
        <v>15602</v>
      </c>
      <c r="E45" s="56">
        <v>-8.3350883042803123E-2</v>
      </c>
      <c r="F45" s="56">
        <v>-1.5641452852627968E-2</v>
      </c>
      <c r="G45" s="56">
        <v>4.4102162021055998E-2</v>
      </c>
      <c r="H45" s="56">
        <v>9.7207597464330803E-2</v>
      </c>
      <c r="I45" s="56">
        <v>0.14472298707147124</v>
      </c>
      <c r="J45" s="56">
        <v>0.18748683771789765</v>
      </c>
      <c r="K45" s="56">
        <v>0.22617794068371203</v>
      </c>
      <c r="L45" s="56">
        <v>0.2613516706526342</v>
      </c>
      <c r="M45" s="56">
        <v>0.29346681540686759</v>
      </c>
      <c r="N45" s="56">
        <v>0.3229056980982481</v>
      </c>
      <c r="O45" s="56">
        <v>0.34998947017431814</v>
      </c>
    </row>
    <row r="46" spans="2:49" ht="14.45" customHeight="1">
      <c r="B46" s="19"/>
      <c r="C46" s="54">
        <v>0.05</v>
      </c>
      <c r="D46" s="55">
        <v>16382.1</v>
      </c>
      <c r="E46" s="56">
        <v>-3.1762745755050573E-2</v>
      </c>
      <c r="F46" s="56">
        <v>3.2722425854640115E-2</v>
      </c>
      <c r="G46" s="56">
        <v>8.9621106686720131E-2</v>
      </c>
      <c r="H46" s="56">
        <v>0.14019771187079125</v>
      </c>
      <c r="I46" s="56">
        <v>0.18545046387759159</v>
      </c>
      <c r="J46" s="56">
        <v>0.22617794068371203</v>
      </c>
      <c r="K46" s="56">
        <v>0.26302661017496387</v>
      </c>
      <c r="L46" s="56">
        <v>0.29652540062155641</v>
      </c>
      <c r="M46" s="56">
        <v>0.32711125276844527</v>
      </c>
      <c r="N46" s="56">
        <v>0.35514828390309339</v>
      </c>
      <c r="O46" s="56">
        <v>0.38094235254696968</v>
      </c>
    </row>
    <row r="47" spans="2:49">
      <c r="B47" s="19"/>
      <c r="C47" s="54">
        <v>0.1</v>
      </c>
      <c r="D47" s="55">
        <v>18020.310000000001</v>
      </c>
      <c r="E47" s="56">
        <v>6.20338674954087E-2</v>
      </c>
      <c r="F47" s="56">
        <v>0.12065675077694563</v>
      </c>
      <c r="G47" s="56">
        <v>0.17238282426065468</v>
      </c>
      <c r="H47" s="56">
        <v>0.21836155624617384</v>
      </c>
      <c r="I47" s="56">
        <v>0.25950042170690152</v>
      </c>
      <c r="J47" s="56">
        <v>0.29652540062155641</v>
      </c>
      <c r="K47" s="56">
        <v>0.33002419106814906</v>
      </c>
      <c r="L47" s="56">
        <v>0.36047763692868773</v>
      </c>
      <c r="M47" s="56">
        <v>0.38828295706222304</v>
      </c>
      <c r="N47" s="56">
        <v>0.41377116718463036</v>
      </c>
      <c r="O47" s="56">
        <v>0.43722032049724513</v>
      </c>
    </row>
    <row r="48" spans="2:49">
      <c r="B48" s="19"/>
      <c r="C48" s="54">
        <v>0.15</v>
      </c>
      <c r="D48" s="55">
        <v>20723.356500000002</v>
      </c>
      <c r="E48" s="56">
        <v>0.18437727608296395</v>
      </c>
      <c r="F48" s="56">
        <v>0.23535369632777875</v>
      </c>
      <c r="G48" s="56">
        <v>0.28033289066143885</v>
      </c>
      <c r="H48" s="56">
        <v>0.32031439673580336</v>
      </c>
      <c r="I48" s="56">
        <v>0.35608732322339265</v>
      </c>
      <c r="J48" s="56">
        <v>0.38828295706222304</v>
      </c>
      <c r="K48" s="56">
        <v>0.41741234005926003</v>
      </c>
      <c r="L48" s="56">
        <v>0.44389359732929362</v>
      </c>
      <c r="M48" s="56">
        <v>0.46807213657584612</v>
      </c>
      <c r="N48" s="56">
        <v>0.49023579755185248</v>
      </c>
      <c r="O48" s="56">
        <v>0.51062636564977848</v>
      </c>
    </row>
    <row r="49" spans="2:45" ht="15" thickBot="1">
      <c r="B49" s="19"/>
      <c r="C49" s="54">
        <v>0.2</v>
      </c>
      <c r="D49" s="58">
        <v>24868.027800000003</v>
      </c>
      <c r="E49" s="56">
        <v>0.32031439673580336</v>
      </c>
      <c r="F49" s="56">
        <v>0.36279474693981567</v>
      </c>
      <c r="G49" s="56">
        <v>0.40027740888453245</v>
      </c>
      <c r="H49" s="56">
        <v>0.43359533061316952</v>
      </c>
      <c r="I49" s="56">
        <v>0.46340610268616056</v>
      </c>
      <c r="J49" s="56">
        <v>0.49023579755185259</v>
      </c>
      <c r="K49" s="56">
        <v>0.51451028338271665</v>
      </c>
      <c r="L49" s="56">
        <v>0.5365779977744114</v>
      </c>
      <c r="M49" s="56">
        <v>0.55672678047987179</v>
      </c>
      <c r="N49" s="56">
        <v>0.57519649795987715</v>
      </c>
      <c r="O49" s="56">
        <v>0.59218863804148203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15602</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5207.8900000000003</v>
      </c>
      <c r="BA66" s="21" t="s">
        <v>111</v>
      </c>
    </row>
    <row r="67" spans="2:55">
      <c r="B67" s="19"/>
      <c r="C67" s="19"/>
      <c r="D67" s="19"/>
      <c r="E67" s="19"/>
      <c r="F67" s="19"/>
      <c r="G67" s="19"/>
      <c r="H67" s="19"/>
      <c r="I67" s="19"/>
      <c r="J67" s="19"/>
      <c r="K67" s="19"/>
      <c r="AS67" s="21" t="s">
        <v>150</v>
      </c>
      <c r="AT67" s="102">
        <v>81536.05</v>
      </c>
      <c r="AU67" s="103">
        <v>5.23</v>
      </c>
      <c r="AV67" s="104">
        <v>1</v>
      </c>
      <c r="AX67" s="21" t="s">
        <v>140</v>
      </c>
      <c r="AZ67" s="73">
        <v>15547.922310192853</v>
      </c>
      <c r="BA67" s="21" t="s">
        <v>141</v>
      </c>
    </row>
    <row r="68" spans="2:55">
      <c r="B68" s="19"/>
      <c r="C68" s="19"/>
      <c r="D68" s="19"/>
      <c r="E68" s="19"/>
      <c r="F68" s="19"/>
      <c r="G68" s="19"/>
      <c r="H68" s="19"/>
      <c r="I68" s="19"/>
      <c r="J68" s="19"/>
      <c r="K68" s="19"/>
      <c r="AS68" s="21" t="s">
        <v>152</v>
      </c>
      <c r="AT68" s="102">
        <v>81253.440000000002</v>
      </c>
      <c r="AU68" s="103">
        <v>5.21</v>
      </c>
      <c r="AV68" s="104">
        <v>0.99653392579110711</v>
      </c>
    </row>
    <row r="69" spans="2:55">
      <c r="B69" s="19"/>
      <c r="C69" s="19"/>
      <c r="D69" s="19"/>
      <c r="E69" s="19"/>
      <c r="F69" s="19"/>
      <c r="G69" s="19"/>
      <c r="H69" s="19"/>
      <c r="I69" s="19"/>
      <c r="J69" s="19"/>
      <c r="K69" s="19"/>
      <c r="AS69" s="21" t="s">
        <v>153</v>
      </c>
      <c r="AT69" s="102">
        <v>282.61</v>
      </c>
      <c r="AU69" s="103"/>
      <c r="AV69" s="104">
        <v>3.4660742088928761E-3</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5.2259998718113065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3.9194999038584797</v>
      </c>
      <c r="AU86" s="107">
        <v>4.1807998974490452</v>
      </c>
      <c r="AV86" s="107">
        <v>4.4420998910396108</v>
      </c>
      <c r="AW86" s="107">
        <v>4.7033998846301763</v>
      </c>
      <c r="AX86" s="107">
        <v>4.964699878220741</v>
      </c>
      <c r="AY86" s="108">
        <v>5.2259998718113065</v>
      </c>
      <c r="AZ86" s="107">
        <v>5.4872998654018721</v>
      </c>
      <c r="BA86" s="107">
        <v>5.7485998589924368</v>
      </c>
      <c r="BB86" s="107">
        <v>6.0098998525830023</v>
      </c>
      <c r="BC86" s="107">
        <v>6.2711998461735678</v>
      </c>
      <c r="BD86" s="107">
        <v>6.5324998397641334</v>
      </c>
    </row>
    <row r="87" spans="2:56">
      <c r="B87" s="19"/>
      <c r="C87" s="19"/>
      <c r="D87" s="19"/>
      <c r="E87" s="19"/>
      <c r="F87" s="19"/>
      <c r="G87" s="19"/>
      <c r="H87" s="19"/>
      <c r="I87" s="19"/>
      <c r="J87" s="19"/>
      <c r="K87" s="19"/>
      <c r="AR87" s="21">
        <v>-0.2</v>
      </c>
      <c r="AS87" s="107">
        <v>9071.0027999999984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11338.753499999999</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13339.71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14821.9</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15602</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16382.1</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18020.310000000001</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20723.356500000002</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24868.027800000003</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2024-03-07T22:12:17Z</dcterms:modified>
  <cp:category/>
  <cp:contentStatus/>
</cp:coreProperties>
</file>