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B8F969E1-0D9B-462C-82C0-DC740E143C9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<sst xmlns="http://schemas.openxmlformats.org/spreadsheetml/2006/main" count="350" uniqueCount="161">
  <si>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</si>
  <si>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Nariño La Unión publicada en la página web, y consta de las siguientes partes:</t>
  </si>
  <si>
    <t>Flujo de Caja</t>
  </si>
  <si>
    <t>- Flujo anualizado de los ingresos (precio y rendimiento) y los costos de producción para una hectárea de
Cafe Castillo Nariño La Unión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</si>
  <si>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</si>
  <si>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Nariño La Unión.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</si>
  <si>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</si>
  <si>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</si>
  <si>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</si>
  <si>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</si>
  <si>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</si>
  <si>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</si>
  <si>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</si>
  <si>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</si>
  <si>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Nariño La Unión. La participación se encuentra actualizada al 2023 Q4.</t>
  </si>
  <si>
    <t>Flujo de Caja Anual</t>
  </si>
  <si>
    <t>CAFE CASTILLO NARIÑO LA UNIÓN</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</si>
  <si>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</si>
  <si>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</si>
  <si>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</si>
  <si>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</si>
  <si>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</si>
  <si>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</si>
  <si>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</si>
  <si>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</si>
  <si>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</si>
  <si>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</si>
  <si>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</si>
  <si>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</si>
  <si>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</si>
  <si>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</si>
  <si>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</si>
  <si>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</si>
  <si>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</si>
  <si>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</si>
  <si>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</si>
  <si>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</si>
  <si>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</si>
  <si>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</si>
  <si>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</si>
  <si>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</si>
  <si>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</si>
  <si>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</si>
  <si>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</si>
  <si>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</si>
  <si>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</si>
  <si>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</si>
  <si>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</si>
  <si>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</si>
  <si>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</si>
  <si>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</si>
  <si>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</si>
  <si>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</si>
  <si>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</si>
  <si>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</si>
  <si>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</si>
  <si>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</si>
  <si>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</si>
  <si>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</si>
  <si>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</si>
  <si>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</si>
  <si>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</si>
  <si>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</si>
  <si>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</si>
  <si>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</si>
  <si>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</si>
  <si>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</si>
  <si>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Nariño La Unión, en lo que respecta a la mano de obra incluye actividades como la preparación del terreno, la siembra, el trazado y el ahoyado, entre otras, y ascienden a un total de $4,8 millones de pesos (equivalente a 106 jornales). En cuanto a los insumos, se incluyen los gastos relacionados con el material vegetal y las enmiendas, que en conjunto ascienden a  $3,6 millones.</t>
  </si>
  <si>
    <t>*** Los costos de sostenimiento del año 1 comprenden tanto los gastos relacionados con la mano de obra como aquellos asociados con los insumos necesarios desde el momento de la siembra de las plantas hasta finalizar el año 1. Para el caso de Cafe Castillo Nariño La Unión, en lo que respecta a la mano de obra incluye actividades como la fertilización, riego, control de malezas, plagas y enfermedades, entre otras, y ascienden a un total de $2,4 millones de pesos (equivalente a 53 jornales). En cuanto a los insumos, se incluyen los fertilizantes, plaguicidas, transportes, entre otras, que en conjunto ascienden a  $2,0 millones.</t>
  </si>
  <si>
    <t>Otra información</t>
  </si>
  <si>
    <t>Material de propagacion: Colino/Plántula // Distancia de siembra: 1,5 x 1,5 // Densidad de siembra - Plantas/Ha.: 4.444 // Duracion del ciclo: 5 años // Productividad/Ha/Ciclo: 7.531 kg // Inicio de Produccion desde la siembra: año 2  // Duracion de la etapa productiva: 4 años // Productividad promedio en etapa productiva  // Cultivo asociado: Cultivo generalmente en asocio con plátano o banano como sombrío transitorio en bajas densidades (450 colinos por hectárea). // Productividad promedio etapa productiva: 1.883 kg // % Rendimiento 1ra. Calidad: 100 // % Rendimiento 2da. Calidad: 0 // Precio de venta ponderado por calidad: $11.343 // Valor Jornal: $44.944 // Otros: COSECHA MESES: FEBRERO (10%), MARZO (20%), ABRIL (20%), MAYO (20%), JUNIO (10%), ENERO (03%), JULIO (03%), AGOSTO (03%), SEPTIEMBRE (03%), OCTUBRE (03%) Y NOVIEMBRE (03%),</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</si>
  <si>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</si>
  <si>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</si>
  <si>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</si>
  <si>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</si>
  <si>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</si>
  <si>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</si>
  <si>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</si>
  <si>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</si>
  <si>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</si>
  <si>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</si>
  <si>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</si>
  <si>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$58,1 millones, en comparación con los costos del marco original que ascienden a $31,4 millones, (mes de publicación del marco: septiembre - 2018).
La rentabilidad actualizada (2023 Q4) subió frente a la rentabilidad de la primera AgroGuía, pasando del 25,5% al 32,0%. Mientras que el crecimiento de los costos fue del 184,8%, el crecimiento de los ingresos fue del 202,6%.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</si>
  <si>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</si>
  <si>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</si>
  <si>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</si>
  <si>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</si>
  <si>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</si>
  <si>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</si>
  <si>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</si>
  <si>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</si>
  <si>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</si>
  <si>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</si>
  <si>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</si>
  <si>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</si>
  <si>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</si>
  <si>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</si>
  <si>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</si>
  <si>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instalación, que representan el 70% y el 12% del costo total, respectivamente. En cuanto a los costos de insumos, se destaca la participación de fertilización seguido de instalación, que representan el 73% y el 21%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</si>
  <si>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</si>
  <si>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</si>
  <si>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</si>
  <si>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</si>
  <si>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</si>
  <si>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</si>
  <si>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</si>
  <si>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</si>
  <si>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</si>
  <si>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</si>
  <si>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</si>
  <si>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</si>
  <si>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</si>
  <si>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</si>
  <si>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Nariño</t>
  </si>
  <si>
    <t>A continuación, se presenta la desagregación de los costos de mano de obra e insumos según las diferentes actividades vinculadas a la producción de CAFE CASTILLO NARIÑO LA UNIÓN</t>
  </si>
  <si>
    <t>En cuanto a los costos de mano de obra, se destaca la participación de cosecha y beneficio segido por instalación que representan el 70% y el 12% del costo total, respectivamente. En cuanto a los costos de insumos, se destaca la participación de fertilización segido por instalación que representan el 74% y el 19% del costo total, respectivamente.</t>
  </si>
  <si>
    <t>En cuanto a los costos de mano de obra, se destaca la participación de cosecha y beneficio segido por instalación que representan el 70% y el 12% del costo total, respectivamente. En cuanto a los costos de insumos, se destaca la participación de fertilización segido por instalación que representan el 73% y el 21% del costo total, respectivamente.</t>
  </si>
  <si>
    <t>En cuanto a los costos de mano de obra, se destaca la participación de cosecha y beneficio segido por instalación que representan el 70% y el 12% del costo total, respectivamente.</t>
  </si>
  <si>
    <t>En cuanto a los costos de insumos, se destaca la participación de fertilización segido por instalación que representan el 73% y el 21% del costo total, respectivamente.</t>
  </si>
  <si>
    <t>En cuanto a los costos de insumos, se destaca la participación de fertilización segido por instalación que representan el 74% y el 19% del costo total, respectivamente.</t>
  </si>
  <si>
    <t>En cuanto a los costos de mano de obra, se destaca la participación de cosecha y beneficio segido por instalación que representan el 70% y el 12% del costo total, respectivamente.En cuanto a los costos de insumos, se destaca la participación de fertilización segido por instalación que representan el 74% y el 19%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</si>
  <si>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</si>
  <si>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</si>
  <si>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</si>
  <si>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</si>
  <si>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</si>
  <si>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</si>
  <si>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</si>
  <si>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</si>
  <si>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</si>
  <si>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</si>
  <si>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</si>
  <si>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</si>
  <si>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</si>
  <si>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</si>
  <si>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</si>
  <si>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</si>
  <si>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7.531 kg por ciclo; el margen de utilidad obtenido en la producción de café es del 32%.</t>
  </si>
  <si>
    <t>PRECIO MINIMO</t>
  </si>
  <si>
    <t>El precio mínimo ponderado para cubrir los costos de producción, con un rendimiento de 7.531 kg para todo el ciclo de producción, es COP $ 7.709/kg.</t>
  </si>
  <si>
    <t>RENDIMIENTO MINIMO</t>
  </si>
  <si>
    <t>KG</t>
  </si>
  <si>
    <t>El rendimiento mínimo por ha/ciclo para cubrir los costos de producción, con un precio ponderado de COP $ 11.343, es de 5.119 kg/ha para todo el ciclo.</t>
  </si>
  <si>
    <t>El siguiente cuadro presenta diferentes escenarios de rentabilidad para el sistema productivo de CAFE CASTILLO NARIÑO LA UNIÓN,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</si>
  <si>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</si>
  <si>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</si>
  <si>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</si>
  <si>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</si>
  <si>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</si>
  <si>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</si>
  <si>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</si>
  <si>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</si>
  <si>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</si>
  <si>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</si>
  <si>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(t/ha)</t>
  </si>
  <si>
    <t>Con un precio ponderado de COP $$ 5.600/kg y con un rendimiento por hectárea de 7.531 kg por ciclo; el margen de utilidad obtenido en la producción de café es del 26%.</t>
  </si>
  <si>
    <t>El precio mínimo ponderado para cubrir los costos de producción, con un rendimiento de 7.531 kg para todo el ciclo de producción, es COP $ 4.172/kg.</t>
  </si>
  <si>
    <t>El rendimiento mínimo por ha/ciclo para cubrir los costos de producción, con un precio ponderado de COP $ 5.600, es de 5.610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</si>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</sst>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31417901</c:v>
                </c:pt>
                <c:pt idx="1">
                  <c:v>58059206.326963909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22887000</c:v>
                </c:pt>
                <c:pt idx="1">
                  <c:v>41141401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8530901</c:v>
                </c:pt>
                <c:pt idx="1">
                  <c:v>16917805.326963909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0.72847005278933175</c:v>
                </c:pt>
                <c:pt idx="1">
                  <c:v>0.70861115062975077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0.2715299472106682</c:v>
                </c:pt>
                <c:pt idx="1">
                  <c:v>0.29138884937024928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496690</c:v>
                </c:pt>
                <c:pt idx="1">
                  <c:v>172985</c:v>
                </c:pt>
                <c:pt idx="2">
                  <c:v>208868.28025477682</c:v>
                </c:pt>
                <c:pt idx="3">
                  <c:v>12290308</c:v>
                </c:pt>
                <c:pt idx="4">
                  <c:v>3553154.046709131</c:v>
                </c:pt>
                <c:pt idx="5">
                  <c:v>195800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4719104</c:v>
                </c:pt>
                <c:pt idx="1">
                  <c:v>179776</c:v>
                </c:pt>
                <c:pt idx="2">
                  <c:v>28781817</c:v>
                </c:pt>
                <c:pt idx="3">
                  <c:v>1483152</c:v>
                </c:pt>
                <c:pt idx="4">
                  <c:v>4943840</c:v>
                </c:pt>
                <c:pt idx="5">
                  <c:v>0</c:v>
                </c:pt>
                <c:pt idx="6">
                  <c:v>1033712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0.72847005278933175</c:v>
                </c:pt>
                <c:pt idx="1">
                  <c:v>0.70861115062975077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0.2715299472106682</c:v>
                </c:pt>
                <c:pt idx="1">
                  <c:v>0.29138884937024928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2625000</c:v>
                </c:pt>
                <c:pt idx="1">
                  <c:v>100000</c:v>
                </c:pt>
                <c:pt idx="2">
                  <c:v>16012000</c:v>
                </c:pt>
                <c:pt idx="3">
                  <c:v>825000</c:v>
                </c:pt>
                <c:pt idx="4">
                  <c:v>2750000</c:v>
                </c:pt>
                <c:pt idx="5">
                  <c:v>0</c:v>
                </c:pt>
                <c:pt idx="6">
                  <c:v>575000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245000</c:v>
                </c:pt>
                <c:pt idx="1">
                  <c:v>137515</c:v>
                </c:pt>
                <c:pt idx="2">
                  <c:v>96000</c:v>
                </c:pt>
                <c:pt idx="3">
                  <c:v>6329286</c:v>
                </c:pt>
                <c:pt idx="4">
                  <c:v>1633100</c:v>
                </c:pt>
                <c:pt idx="5">
                  <c:v>90000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4719104</c:v>
                </c:pt>
                <c:pt idx="1">
                  <c:v>179776</c:v>
                </c:pt>
                <c:pt idx="2">
                  <c:v>28781817</c:v>
                </c:pt>
                <c:pt idx="3">
                  <c:v>1483152</c:v>
                </c:pt>
                <c:pt idx="4">
                  <c:v>4943840</c:v>
                </c:pt>
                <c:pt idx="5">
                  <c:v>0</c:v>
                </c:pt>
                <c:pt idx="6">
                  <c:v>1033712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496690</c:v>
                </c:pt>
                <c:pt idx="1">
                  <c:v>172985</c:v>
                </c:pt>
                <c:pt idx="2">
                  <c:v>208868.28025477682</c:v>
                </c:pt>
                <c:pt idx="3">
                  <c:v>12290308</c:v>
                </c:pt>
                <c:pt idx="4">
                  <c:v>3553154.046709131</c:v>
                </c:pt>
                <c:pt idx="5">
                  <c:v>195800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31417901</c:v>
                </c:pt>
                <c:pt idx="1">
                  <c:v>58059206.326963909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22887000</c:v>
                </c:pt>
                <c:pt idx="1">
                  <c:v>41141401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8530901</c:v>
                </c:pt>
                <c:pt idx="1">
                  <c:v>16917805.326963909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7" width="10.85546875" style="19" customWidth="1"/>
    <col min="8"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4764.0600000000004</v>
      </c>
      <c r="C7" s="22">
        <v>2382.02</v>
      </c>
      <c r="D7" s="22">
        <v>3647.35</v>
      </c>
      <c r="E7" s="22">
        <v>6904.44</v>
      </c>
      <c r="F7" s="22">
        <v>11721.76</v>
      </c>
      <c r="G7" s="22">
        <v>11721.76</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41141.4</v>
      </c>
      <c r="AH7" s="23">
        <v>0.70861115062975089</v>
      </c>
    </row>
    <row r="8" spans="1:34">
      <c r="A8" s="5" t="s">
        <v>52</v>
      </c>
      <c r="B8" s="22">
        <v>3553.15</v>
      </c>
      <c r="C8" s="22">
        <v>2010.61</v>
      </c>
      <c r="D8" s="22">
        <v>2471.2600000000002</v>
      </c>
      <c r="E8" s="22">
        <v>2960.93</v>
      </c>
      <c r="F8" s="22">
        <v>2960.93</v>
      </c>
      <c r="G8" s="22">
        <v>2960.93</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16917.810000000001</v>
      </c>
      <c r="AH8" s="23">
        <v>0.29138884937024928</v>
      </c>
    </row>
    <row r="9" spans="1:34">
      <c r="A9" s="9" t="s">
        <v>53</v>
      </c>
      <c r="B9" s="22">
        <v>8317.2199999999993</v>
      </c>
      <c r="C9" s="22">
        <v>4392.6400000000003</v>
      </c>
      <c r="D9" s="22">
        <v>6118.61</v>
      </c>
      <c r="E9" s="22">
        <v>9865.36</v>
      </c>
      <c r="F9" s="22">
        <v>14682.69</v>
      </c>
      <c r="G9" s="22">
        <v>14682.69</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58059.21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577</v>
      </c>
      <c r="E11" s="24">
        <v>1458</v>
      </c>
      <c r="F11" s="24">
        <v>2748</v>
      </c>
      <c r="G11" s="24">
        <v>2748</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7531</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6544.91</v>
      </c>
      <c r="E19" s="22">
        <v>16538.09</v>
      </c>
      <c r="F19" s="22">
        <v>31170.560000000001</v>
      </c>
      <c r="G19" s="22">
        <v>31170.560000000001</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85424.13</v>
      </c>
      <c r="AH19" s="27"/>
    </row>
    <row r="20" spans="1:34">
      <c r="A20" s="3" t="s">
        <v>64</v>
      </c>
      <c r="B20" s="25">
        <v>-8317.2199999999993</v>
      </c>
      <c r="C20" s="25">
        <v>-4392.6400000000003</v>
      </c>
      <c r="D20" s="25">
        <v>426.3</v>
      </c>
      <c r="E20" s="25">
        <v>6672.73</v>
      </c>
      <c r="F20" s="25">
        <v>16487.88</v>
      </c>
      <c r="G20" s="25">
        <v>16487.88</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27364.93</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3975</v>
      </c>
      <c r="D121" s="70">
        <v>2029</v>
      </c>
      <c r="E121" s="70">
        <v>3841</v>
      </c>
      <c r="F121" s="70">
        <v>6521</v>
      </c>
      <c r="G121" s="70">
        <v>6521</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22887</v>
      </c>
      <c r="AH121" s="71">
        <v>0.72847005278933186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2692.35</v>
      </c>
      <c r="D122" s="70">
        <v>1271.45</v>
      </c>
      <c r="E122" s="70">
        <v>1522.37</v>
      </c>
      <c r="F122" s="70">
        <v>1522.37</v>
      </c>
      <c r="G122" s="70">
        <v>1522.37</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8530.9</v>
      </c>
      <c r="AH122" s="71">
        <v>0.2715299472106682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6667.35</v>
      </c>
      <c r="D123" s="70">
        <v>3300.45</v>
      </c>
      <c r="E123" s="70">
        <v>5363.37</v>
      </c>
      <c r="F123" s="70">
        <v>8043.37</v>
      </c>
      <c r="G123" s="70">
        <v>8043.37</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31417.9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577</v>
      </c>
      <c r="E125" s="73">
        <v>1458</v>
      </c>
      <c r="F125" s="73">
        <v>2748</v>
      </c>
      <c r="G125" s="73">
        <v>2748</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7531</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5.6</v>
      </c>
      <c r="D129" s="74">
        <v>5.6</v>
      </c>
      <c r="E129" s="74">
        <v>5.6</v>
      </c>
      <c r="F129" s="74">
        <v>5.6</v>
      </c>
      <c r="G129" s="74">
        <v>5.6</v>
      </c>
      <c r="H129" s="74">
        <v>5.6</v>
      </c>
      <c r="I129" s="74">
        <v>5.6</v>
      </c>
      <c r="J129" s="74">
        <v>5.6</v>
      </c>
      <c r="K129" s="74">
        <v>5.6</v>
      </c>
      <c r="L129" s="74">
        <v>5.6</v>
      </c>
      <c r="M129" s="74">
        <v>5.6</v>
      </c>
      <c r="N129" s="74">
        <v>5.6</v>
      </c>
      <c r="O129" s="74">
        <v>5.6</v>
      </c>
      <c r="P129" s="74">
        <v>5.6</v>
      </c>
      <c r="Q129" s="74">
        <v>5.6</v>
      </c>
      <c r="R129" s="74">
        <v>5.6</v>
      </c>
      <c r="S129" s="74">
        <v>5.6</v>
      </c>
      <c r="T129" s="74">
        <v>5.6</v>
      </c>
      <c r="U129" s="74">
        <v>5.6</v>
      </c>
      <c r="V129" s="74">
        <v>5.6</v>
      </c>
      <c r="W129" s="74">
        <v>5.6</v>
      </c>
      <c r="X129" s="74">
        <v>5.6</v>
      </c>
      <c r="Y129" s="74">
        <v>5.6</v>
      </c>
      <c r="Z129" s="74">
        <v>5.6</v>
      </c>
      <c r="AA129" s="74">
        <v>5.6</v>
      </c>
      <c r="AB129" s="74">
        <v>5.6</v>
      </c>
      <c r="AC129" s="74">
        <v>5.6</v>
      </c>
      <c r="AD129" s="74">
        <v>5.6</v>
      </c>
      <c r="AE129" s="74">
        <v>5.6</v>
      </c>
      <c r="AF129" s="74">
        <v>5.6</v>
      </c>
      <c r="AG129" s="74">
        <v>5.6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3231.2</v>
      </c>
      <c r="E133" s="70">
        <v>8164.8</v>
      </c>
      <c r="F133" s="70">
        <v>15388.8</v>
      </c>
      <c r="G133" s="70">
        <v>15388.8</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42173.599999999999</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-6667.35</v>
      </c>
      <c r="D134" s="70">
        <v>-69.25</v>
      </c>
      <c r="E134" s="70">
        <v>2801.43</v>
      </c>
      <c r="F134" s="70">
        <v>7345.43</v>
      </c>
      <c r="G134" s="70">
        <v>7345.43</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10755.7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2625000</v>
      </c>
      <c r="AY8" s="21" t="s">
        <v>85</v>
      </c>
      <c r="AZ8" s="89">
        <v>245000</v>
      </c>
    </row>
    <row r="9" spans="2:59" ht="14.45" customHeight="1">
      <c r="B9" s="136"/>
      <c r="C9" s="136"/>
      <c r="D9" s="136"/>
      <c r="E9" s="136"/>
      <c r="F9" s="136"/>
      <c r="G9" s="136"/>
      <c r="H9" s="136"/>
      <c r="I9" s="136"/>
      <c r="J9" s="37"/>
      <c r="AP9" s="21" t="s">
        <v>86</v>
      </c>
      <c r="AQ9" s="89">
        <v>100000</v>
      </c>
      <c r="AY9" s="21" t="s">
        <v>86</v>
      </c>
      <c r="AZ9" s="89">
        <v>137515</v>
      </c>
    </row>
    <row r="10" spans="2:59" ht="14.45" customHeight="1">
      <c r="B10" s="136"/>
      <c r="C10" s="136"/>
      <c r="D10" s="136"/>
      <c r="E10" s="136"/>
      <c r="F10" s="136"/>
      <c r="G10" s="136"/>
      <c r="H10" s="136"/>
      <c r="I10" s="136"/>
      <c r="J10" s="37"/>
      <c r="AP10" s="21" t="s">
        <v>87</v>
      </c>
      <c r="AQ10" s="89">
        <v>16012000</v>
      </c>
      <c r="AY10" s="21" t="s">
        <v>87</v>
      </c>
      <c r="AZ10" s="89">
        <v>96000</v>
      </c>
    </row>
    <row r="11" spans="2:59" ht="14.45" customHeight="1">
      <c r="B11" s="76" t="s">
        <v>88</v>
      </c>
      <c r="C11" s="76"/>
      <c r="D11" s="76"/>
      <c r="E11" s="76"/>
      <c r="F11" s="76"/>
      <c r="G11" s="76"/>
      <c r="H11" s="76"/>
      <c r="I11" s="76"/>
      <c r="AP11" s="21" t="s">
        <v>89</v>
      </c>
      <c r="AQ11" s="89">
        <v>825000</v>
      </c>
      <c r="AY11" s="21" t="s">
        <v>89</v>
      </c>
      <c r="AZ11" s="89">
        <v>6329286</v>
      </c>
    </row>
    <row r="12" spans="2:59" ht="14.45" customHeight="1">
      <c r="B12" s="76"/>
      <c r="C12" s="76"/>
      <c r="D12" s="76"/>
      <c r="E12" s="76"/>
      <c r="F12" s="76"/>
      <c r="G12" s="76"/>
      <c r="H12" s="76"/>
      <c r="I12" s="76"/>
      <c r="AP12" s="21" t="s">
        <v>90</v>
      </c>
      <c r="AQ12" s="89">
        <v>2750000</v>
      </c>
      <c r="AY12" s="21" t="s">
        <v>90</v>
      </c>
      <c r="AZ12" s="89">
        <v>1633100</v>
      </c>
    </row>
    <row r="13" spans="2:59" ht="14.45" customHeight="1">
      <c r="B13" s="76"/>
      <c r="C13" s="76"/>
      <c r="D13" s="76"/>
      <c r="E13" s="76"/>
      <c r="F13" s="76"/>
      <c r="G13" s="76"/>
      <c r="H13" s="76"/>
      <c r="I13" s="76"/>
      <c r="AP13" s="21" t="s">
        <v>91</v>
      </c>
      <c r="AQ13" s="89">
        <v>0</v>
      </c>
      <c r="AY13" s="21" t="s">
        <v>91</v>
      </c>
      <c r="AZ13" s="89">
        <v>90000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575000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22887000</v>
      </c>
      <c r="AY20" s="77" t="s">
        <v>96</v>
      </c>
      <c r="AZ20" s="90">
        <v>8530901</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4719104</v>
      </c>
      <c r="AY27" s="21" t="s">
        <v>85</v>
      </c>
      <c r="AZ27" s="89">
        <v>496690</v>
      </c>
    </row>
    <row r="28" spans="42:59">
      <c r="AP28" s="21" t="s">
        <v>86</v>
      </c>
      <c r="AQ28" s="89">
        <v>179776</v>
      </c>
      <c r="AY28" s="21" t="s">
        <v>86</v>
      </c>
      <c r="AZ28" s="89">
        <v>172985</v>
      </c>
    </row>
    <row r="29" spans="42:59" ht="14.45" customHeight="1">
      <c r="AP29" s="21" t="s">
        <v>87</v>
      </c>
      <c r="AQ29" s="89">
        <v>28781817</v>
      </c>
      <c r="AY29" s="21" t="s">
        <v>87</v>
      </c>
      <c r="AZ29" s="89">
        <v>208868.28025477682</v>
      </c>
    </row>
    <row r="30" spans="42:59">
      <c r="AP30" s="21" t="s">
        <v>89</v>
      </c>
      <c r="AQ30" s="89">
        <v>1483152</v>
      </c>
      <c r="AY30" s="21" t="s">
        <v>89</v>
      </c>
      <c r="AZ30" s="89">
        <v>12290308</v>
      </c>
    </row>
    <row r="31" spans="42:59">
      <c r="AP31" s="21" t="s">
        <v>90</v>
      </c>
      <c r="AQ31" s="89">
        <v>4943840</v>
      </c>
      <c r="AY31" s="21" t="s">
        <v>90</v>
      </c>
      <c r="AZ31" s="89">
        <v>3553154.046709131</v>
      </c>
    </row>
    <row r="32" spans="42:59" ht="14.45" customHeight="1">
      <c r="AP32" s="21" t="s">
        <v>91</v>
      </c>
      <c r="AQ32" s="89">
        <v>0</v>
      </c>
      <c r="AY32" s="21" t="s">
        <v>91</v>
      </c>
      <c r="AZ32" s="89">
        <v>195800</v>
      </c>
    </row>
    <row r="33" spans="2:56" ht="14.45" customHeight="1">
      <c r="AP33" s="21" t="s">
        <v>92</v>
      </c>
      <c r="AQ33" s="89">
        <v>1033712</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41141401</v>
      </c>
      <c r="AY37" s="77" t="s">
        <v>96</v>
      </c>
      <c r="AZ37" s="90">
        <v>16917805.326963909</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31417901</v>
      </c>
      <c r="AR41" s="110">
        <v>22887000</v>
      </c>
      <c r="AS41" s="110">
        <v>8530901</v>
      </c>
      <c r="AV41" s="21" t="s">
        <v>101</v>
      </c>
      <c r="AW41" s="91">
        <v>0.72847005278933175</v>
      </c>
      <c r="AX41" s="91">
        <v>0.2715299472106682</v>
      </c>
    </row>
    <row r="42" spans="2:56" ht="15">
      <c r="B42" s="38"/>
      <c r="C42" s="38"/>
      <c r="D42" s="38"/>
      <c r="E42" s="38"/>
      <c r="F42" s="38"/>
      <c r="G42" s="38"/>
      <c r="H42" s="38"/>
      <c r="I42" s="38"/>
      <c r="AP42" s="21" t="s">
        <v>102</v>
      </c>
      <c r="AQ42" s="110">
        <v>58059206.326963909</v>
      </c>
      <c r="AR42" s="110">
        <v>41141401</v>
      </c>
      <c r="AS42" s="110">
        <v>16917805.326963909</v>
      </c>
      <c r="AV42" s="21" t="s">
        <v>102</v>
      </c>
      <c r="AW42" s="91">
        <v>0.70861115062975077</v>
      </c>
      <c r="AX42" s="91">
        <v>0.29138884937024928</v>
      </c>
    </row>
    <row r="43" spans="2:56">
      <c r="BD43" s="92">
        <v>10150683196178.346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0.32034192212434587</v>
      </c>
    </row>
    <row r="54" spans="2:55">
      <c r="BA54" s="21" t="s">
        <v>105</v>
      </c>
      <c r="BC54" s="94">
        <v>0.25503395489121161</v>
      </c>
    </row>
    <row r="55" spans="2:55" ht="15" thickBot="1">
      <c r="BA55" s="21" t="s">
        <v>106</v>
      </c>
      <c r="BC55" s="94" t="s">
        <v>102</v>
      </c>
    </row>
    <row r="56" spans="2:55" ht="16.5" thickTop="1" thickBot="1">
      <c r="BA56" s="95" t="s">
        <v>107</v>
      </c>
      <c r="BB56" s="95"/>
      <c r="BC56" s="93">
        <v>31417901</v>
      </c>
    </row>
    <row r="57" spans="2:55" ht="16.5" thickTop="1" thickBot="1">
      <c r="BA57" s="96" t="s">
        <v>108</v>
      </c>
      <c r="BB57" s="96"/>
      <c r="BC57" s="97">
        <v>43346</v>
      </c>
    </row>
    <row r="58" spans="2:55" ht="16.5" thickTop="1" thickBot="1">
      <c r="BA58" s="96" t="s">
        <v>109</v>
      </c>
      <c r="BB58" s="96"/>
      <c r="BC58" s="98">
        <v>1.8479657927168307</v>
      </c>
    </row>
    <row r="59" spans="2:55" ht="16.5" thickTop="1" thickBot="1">
      <c r="BA59" s="95" t="s">
        <v>110</v>
      </c>
      <c r="BB59" s="95" t="s">
        <v>111</v>
      </c>
      <c r="BC59" s="93">
        <v>42173.599999999999</v>
      </c>
    </row>
    <row r="60" spans="2:55" ht="16.5" thickTop="1" thickBot="1">
      <c r="I60" s="62" t="s">
        <v>66</v>
      </c>
      <c r="BA60" s="96" t="s">
        <v>112</v>
      </c>
      <c r="BB60" s="96"/>
      <c r="BC60" s="98">
        <v>2.0255356431511657</v>
      </c>
    </row>
    <row r="61" spans="2:55" ht="16.5" thickTop="1" thickBot="1">
      <c r="BA61" s="95" t="s">
        <v>110</v>
      </c>
      <c r="BB61" s="95" t="s">
        <v>111</v>
      </c>
      <c r="BC61" s="93">
        <v>85424.13</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2625000</v>
      </c>
      <c r="J5" t="s">
        <v>85</v>
      </c>
      <c r="K5" s="1">
        <v>245000</v>
      </c>
      <c r="S5" s="139"/>
      <c r="T5" s="139"/>
      <c r="U5" s="139"/>
      <c r="V5" s="139"/>
      <c r="W5" s="139"/>
      <c r="X5" s="139"/>
      <c r="Y5" s="139"/>
      <c r="Z5" s="139"/>
    </row>
    <row r="6" spans="1:27">
      <c r="A6" t="s">
        <v>86</v>
      </c>
      <c r="B6" s="1">
        <v>100000</v>
      </c>
      <c r="J6" t="s">
        <v>86</v>
      </c>
      <c r="K6" s="1">
        <v>137515</v>
      </c>
      <c r="S6" s="139"/>
      <c r="T6" s="139"/>
      <c r="U6" s="139"/>
      <c r="V6" s="139"/>
      <c r="W6" s="139"/>
      <c r="X6" s="139"/>
      <c r="Y6" s="139"/>
      <c r="Z6" s="139"/>
      <c r="AA6" s="18"/>
    </row>
    <row r="7" spans="1:27">
      <c r="A7" t="s">
        <v>87</v>
      </c>
      <c r="B7" s="1">
        <v>16012000</v>
      </c>
      <c r="J7" t="s">
        <v>87</v>
      </c>
      <c r="K7" s="1">
        <v>96000</v>
      </c>
      <c r="S7" s="139"/>
      <c r="T7" s="139"/>
      <c r="U7" s="139"/>
      <c r="V7" s="139"/>
      <c r="W7" s="139"/>
      <c r="X7" s="139"/>
      <c r="Y7" s="139"/>
      <c r="Z7" s="139"/>
      <c r="AA7" s="18"/>
    </row>
    <row r="8" spans="1:27">
      <c r="A8" t="s">
        <v>89</v>
      </c>
      <c r="B8" s="1">
        <v>825000</v>
      </c>
      <c r="J8" t="s">
        <v>89</v>
      </c>
      <c r="K8" s="1">
        <v>6329286</v>
      </c>
      <c r="S8" s="139"/>
      <c r="T8" s="139"/>
      <c r="U8" s="139"/>
      <c r="V8" s="139"/>
      <c r="W8" s="139"/>
      <c r="X8" s="139"/>
      <c r="Y8" s="139"/>
      <c r="Z8" s="139"/>
    </row>
    <row r="9" spans="1:27">
      <c r="A9" t="s">
        <v>90</v>
      </c>
      <c r="B9" s="1">
        <v>2750000</v>
      </c>
      <c r="J9" t="s">
        <v>90</v>
      </c>
      <c r="K9" s="1">
        <v>1633100</v>
      </c>
      <c r="S9" s="139"/>
      <c r="T9" s="139"/>
      <c r="U9" s="139"/>
      <c r="V9" s="139"/>
      <c r="W9" s="139"/>
      <c r="X9" s="139"/>
      <c r="Y9" s="139"/>
      <c r="Z9" s="139"/>
    </row>
    <row r="10" spans="1:27">
      <c r="A10" t="s">
        <v>91</v>
      </c>
      <c r="B10" s="1">
        <v>0</v>
      </c>
      <c r="J10" t="s">
        <v>91</v>
      </c>
      <c r="K10" s="1">
        <v>90000</v>
      </c>
      <c r="S10" s="139"/>
      <c r="T10" s="139"/>
      <c r="U10" s="139"/>
      <c r="V10" s="139"/>
      <c r="W10" s="139"/>
      <c r="X10" s="139"/>
      <c r="Y10" s="139"/>
      <c r="Z10" s="139"/>
    </row>
    <row r="11" spans="1:27">
      <c r="A11" t="s">
        <v>92</v>
      </c>
      <c r="B11" s="1">
        <v>575000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22887000</v>
      </c>
      <c r="J15" s="12" t="s">
        <v>96</v>
      </c>
      <c r="K15" s="13">
        <v>8530901</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4719104</v>
      </c>
      <c r="J22" t="s">
        <v>85</v>
      </c>
      <c r="K22" s="1">
        <v>496690</v>
      </c>
      <c r="S22" s="139"/>
      <c r="T22" s="139"/>
      <c r="U22" s="139"/>
      <c r="V22" s="139"/>
      <c r="W22" s="139"/>
      <c r="X22" s="139"/>
      <c r="Y22" s="139"/>
      <c r="Z22" s="139"/>
    </row>
    <row r="23" spans="1:26">
      <c r="A23" t="s">
        <v>86</v>
      </c>
      <c r="B23" s="1">
        <v>179776</v>
      </c>
      <c r="J23" t="s">
        <v>86</v>
      </c>
      <c r="K23" s="1">
        <v>172985</v>
      </c>
      <c r="S23" s="139"/>
      <c r="T23" s="139"/>
      <c r="U23" s="139"/>
      <c r="V23" s="139"/>
      <c r="W23" s="139"/>
      <c r="X23" s="139"/>
      <c r="Y23" s="139"/>
      <c r="Z23" s="139"/>
    </row>
    <row r="24" spans="1:26" ht="14.45" customHeight="1">
      <c r="A24" t="s">
        <v>87</v>
      </c>
      <c r="B24" s="1">
        <v>28781817</v>
      </c>
      <c r="J24" t="s">
        <v>87</v>
      </c>
      <c r="K24" s="1">
        <v>208868.28025477682</v>
      </c>
      <c r="S24" s="139"/>
      <c r="T24" s="139"/>
      <c r="U24" s="139"/>
      <c r="V24" s="139"/>
      <c r="W24" s="139"/>
      <c r="X24" s="139"/>
      <c r="Y24" s="139"/>
      <c r="Z24" s="139"/>
    </row>
    <row r="25" spans="1:26">
      <c r="A25" t="s">
        <v>89</v>
      </c>
      <c r="B25" s="1">
        <v>1483152</v>
      </c>
      <c r="J25" t="s">
        <v>89</v>
      </c>
      <c r="K25" s="1">
        <v>12290308</v>
      </c>
      <c r="S25" s="139"/>
      <c r="T25" s="139"/>
      <c r="U25" s="139"/>
      <c r="V25" s="139"/>
      <c r="W25" s="139"/>
      <c r="X25" s="139"/>
      <c r="Y25" s="139"/>
      <c r="Z25" s="139"/>
    </row>
    <row r="26" spans="1:26" ht="14.45" customHeight="1">
      <c r="A26" t="s">
        <v>90</v>
      </c>
      <c r="B26" s="1">
        <v>4943840</v>
      </c>
      <c r="J26" t="s">
        <v>90</v>
      </c>
      <c r="K26" s="1">
        <v>3553154.046709131</v>
      </c>
      <c r="S26" s="139"/>
      <c r="T26" s="139"/>
      <c r="U26" s="139"/>
      <c r="V26" s="139"/>
      <c r="W26" s="139"/>
      <c r="X26" s="139"/>
      <c r="Y26" s="139"/>
      <c r="Z26" s="139"/>
    </row>
    <row r="27" spans="1:26">
      <c r="A27" t="s">
        <v>91</v>
      </c>
      <c r="B27" s="1">
        <v>0</v>
      </c>
      <c r="J27" t="s">
        <v>91</v>
      </c>
      <c r="K27" s="1">
        <v>195800</v>
      </c>
      <c r="S27" s="139"/>
      <c r="T27" s="139"/>
      <c r="U27" s="139"/>
      <c r="V27" s="139"/>
      <c r="W27" s="139"/>
      <c r="X27" s="139"/>
      <c r="Y27" s="139"/>
      <c r="Z27" s="139"/>
    </row>
    <row r="28" spans="1:26">
      <c r="A28" t="s">
        <v>92</v>
      </c>
      <c r="B28" s="1">
        <v>1033712</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41141401</v>
      </c>
      <c r="J32" s="12" t="s">
        <v>96</v>
      </c>
      <c r="K32" s="13">
        <v>16917805.326963909</v>
      </c>
    </row>
    <row r="35" spans="1:15">
      <c r="B35" t="s">
        <v>99</v>
      </c>
      <c r="C35" t="s">
        <v>100</v>
      </c>
      <c r="D35" t="s">
        <v>76</v>
      </c>
      <c r="H35" t="s">
        <v>100</v>
      </c>
      <c r="I35" t="s">
        <v>76</v>
      </c>
    </row>
    <row r="36" spans="1:15">
      <c r="A36" t="s">
        <v>101</v>
      </c>
      <c r="B36" s="14">
        <v>31417901</v>
      </c>
      <c r="C36" s="14">
        <v>22887000</v>
      </c>
      <c r="D36" s="14">
        <v>8530901</v>
      </c>
      <c r="G36" t="s">
        <v>101</v>
      </c>
      <c r="H36" s="15">
        <v>0.72847005278933175</v>
      </c>
      <c r="I36" s="15">
        <v>0.2715299472106682</v>
      </c>
    </row>
    <row r="37" spans="1:15">
      <c r="A37" t="s">
        <v>102</v>
      </c>
      <c r="B37" s="14">
        <v>58059206.326963909</v>
      </c>
      <c r="C37" s="14">
        <v>41141401</v>
      </c>
      <c r="D37" s="14">
        <v>16917805.326963909</v>
      </c>
      <c r="G37" t="s">
        <v>102</v>
      </c>
      <c r="H37" s="15">
        <v>0.70861115062975077</v>
      </c>
      <c r="I37" s="15">
        <v>0.29138884937024928</v>
      </c>
    </row>
    <row r="38" spans="1:15">
      <c r="O38" s="17">
        <v>10150683196178.346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7709.36</v>
      </c>
      <c r="J11" s="19"/>
      <c r="K11" s="19"/>
    </row>
    <row r="12" spans="2:57" ht="14.45" customHeight="1" thickBot="1">
      <c r="B12" s="19"/>
      <c r="C12" s="19"/>
      <c r="D12" s="19"/>
      <c r="E12" s="19"/>
      <c r="F12" s="19"/>
      <c r="G12" s="44" t="s">
        <v>128</v>
      </c>
      <c r="H12" s="45" t="s">
        <v>129</v>
      </c>
      <c r="I12" s="46">
        <v>8317220</v>
      </c>
      <c r="J12" s="19"/>
      <c r="K12" s="19"/>
    </row>
    <row r="13" spans="2:57" ht="14.45" customHeight="1" thickBot="1">
      <c r="B13" s="19"/>
      <c r="C13" s="19"/>
      <c r="D13" s="19"/>
      <c r="E13" s="19"/>
      <c r="F13" s="19"/>
      <c r="G13" s="44" t="s">
        <v>130</v>
      </c>
      <c r="H13" s="45" t="s">
        <v>129</v>
      </c>
      <c r="I13" s="46">
        <v>13773460</v>
      </c>
      <c r="J13" s="19"/>
      <c r="K13" s="19"/>
    </row>
    <row r="14" spans="2:57" ht="14.45" customHeight="1" thickBot="1">
      <c r="B14" s="19"/>
      <c r="C14" s="19"/>
      <c r="D14" s="19"/>
      <c r="E14" s="19"/>
      <c r="F14" s="19"/>
      <c r="G14" s="44" t="s">
        <v>131</v>
      </c>
      <c r="H14" s="45" t="s">
        <v>132</v>
      </c>
      <c r="I14" s="47">
        <v>7.5309999999999997</v>
      </c>
      <c r="J14" s="19"/>
      <c r="K14" s="19"/>
    </row>
    <row r="15" spans="2:57" ht="14.45" customHeight="1" thickBot="1">
      <c r="B15" s="19"/>
      <c r="C15" s="19"/>
      <c r="D15" s="19"/>
      <c r="E15" s="19"/>
      <c r="F15" s="19"/>
      <c r="G15" s="44" t="s">
        <v>133</v>
      </c>
      <c r="H15" s="45" t="s">
        <v>134</v>
      </c>
      <c r="I15" s="48">
        <v>32.03419221243459</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47" t="s">
        <v>135</v>
      </c>
      <c r="C19" s="148"/>
      <c r="D19" s="148"/>
      <c r="E19" s="148"/>
      <c r="F19" s="148"/>
      <c r="G19" s="148"/>
      <c r="H19" s="148"/>
      <c r="I19" s="148"/>
      <c r="J19" s="148"/>
      <c r="K19" s="148"/>
      <c r="L19" s="148"/>
      <c r="M19" s="148"/>
      <c r="N19" s="148"/>
      <c r="O19" s="149"/>
    </row>
    <row r="20" spans="2:46" ht="14.45" customHeight="1">
      <c r="B20" s="150"/>
      <c r="C20" s="136"/>
      <c r="D20" s="136"/>
      <c r="E20" s="136"/>
      <c r="F20" s="136"/>
      <c r="G20" s="136"/>
      <c r="H20" s="136"/>
      <c r="I20" s="136"/>
      <c r="J20" s="136"/>
      <c r="K20" s="136"/>
      <c r="L20" s="136"/>
      <c r="M20" s="136"/>
      <c r="N20" s="136"/>
      <c r="O20" s="151"/>
    </row>
    <row r="21" spans="2:46" ht="14.45" customHeight="1">
      <c r="B21" s="152" t="s">
        <v>136</v>
      </c>
      <c r="C21" s="153"/>
      <c r="D21" s="153"/>
      <c r="E21" s="153"/>
      <c r="F21" s="153"/>
      <c r="G21" s="153"/>
      <c r="H21" s="153"/>
      <c r="I21" s="153"/>
      <c r="J21" s="153"/>
      <c r="K21" s="153"/>
      <c r="L21" s="153"/>
      <c r="M21" s="153"/>
      <c r="N21" s="153"/>
      <c r="O21" s="154"/>
    </row>
    <row r="22" spans="2:46" ht="15.95" customHeight="1">
      <c r="B22" s="152"/>
      <c r="C22" s="153"/>
      <c r="D22" s="153"/>
      <c r="E22" s="153"/>
      <c r="F22" s="153"/>
      <c r="G22" s="153"/>
      <c r="H22" s="153"/>
      <c r="I22" s="153"/>
      <c r="J22" s="153"/>
      <c r="K22" s="153"/>
      <c r="L22" s="153"/>
      <c r="M22" s="153"/>
      <c r="N22" s="153"/>
      <c r="O22" s="154"/>
    </row>
    <row r="23" spans="2:46" ht="18.600000000000001" customHeight="1">
      <c r="B23" s="155"/>
      <c r="C23" s="156"/>
      <c r="D23" s="156"/>
      <c r="E23" s="156"/>
      <c r="F23" s="156"/>
      <c r="G23" s="156"/>
      <c r="H23" s="156"/>
      <c r="I23" s="156"/>
      <c r="J23" s="156"/>
      <c r="K23" s="156"/>
      <c r="L23" s="156"/>
      <c r="M23" s="156"/>
      <c r="N23" s="156"/>
      <c r="O23" s="157"/>
    </row>
    <row r="24" spans="2:46">
      <c r="B24" s="158" t="s">
        <v>8</v>
      </c>
      <c r="C24" s="141" t="s">
        <v>137</v>
      </c>
      <c r="D24" s="141"/>
      <c r="E24" s="141"/>
      <c r="F24" s="141"/>
      <c r="G24" s="141"/>
      <c r="H24" s="141"/>
      <c r="I24" s="141"/>
      <c r="J24" s="141"/>
      <c r="K24" s="141"/>
      <c r="L24" s="141"/>
      <c r="M24" s="141"/>
      <c r="N24" s="141"/>
      <c r="O24" s="142"/>
    </row>
    <row r="25" spans="2:46">
      <c r="B25" s="159"/>
      <c r="C25" s="143"/>
      <c r="D25" s="143"/>
      <c r="E25" s="143"/>
      <c r="F25" s="143"/>
      <c r="G25" s="143"/>
      <c r="H25" s="143"/>
      <c r="I25" s="143"/>
      <c r="J25" s="143"/>
      <c r="K25" s="143"/>
      <c r="L25" s="143"/>
      <c r="M25" s="143"/>
      <c r="N25" s="143"/>
      <c r="O25" s="144"/>
      <c r="AP25" s="21" t="s">
        <v>138</v>
      </c>
      <c r="AR25" s="99">
        <v>7709.36</v>
      </c>
      <c r="AS25" s="21" t="s">
        <v>111</v>
      </c>
    </row>
    <row r="26" spans="2:46">
      <c r="B26" s="159" t="s">
        <v>8</v>
      </c>
      <c r="C26" s="143" t="s">
        <v>139</v>
      </c>
      <c r="D26" s="143"/>
      <c r="E26" s="143"/>
      <c r="F26" s="143"/>
      <c r="G26" s="143"/>
      <c r="H26" s="143"/>
      <c r="I26" s="143"/>
      <c r="J26" s="143"/>
      <c r="K26" s="143"/>
      <c r="L26" s="143"/>
      <c r="M26" s="143"/>
      <c r="N26" s="143"/>
      <c r="O26" s="144"/>
      <c r="AP26" s="21" t="s">
        <v>140</v>
      </c>
      <c r="AR26" s="73">
        <v>5118.5058660825689</v>
      </c>
      <c r="AS26" s="21" t="s">
        <v>141</v>
      </c>
    </row>
    <row r="27" spans="2:46">
      <c r="B27" s="159"/>
      <c r="C27" s="143"/>
      <c r="D27" s="143"/>
      <c r="E27" s="143"/>
      <c r="F27" s="143"/>
      <c r="G27" s="143"/>
      <c r="H27" s="143"/>
      <c r="I27" s="143"/>
      <c r="J27" s="143"/>
      <c r="K27" s="143"/>
      <c r="L27" s="143"/>
      <c r="M27" s="143"/>
      <c r="N27" s="143"/>
      <c r="O27" s="144"/>
    </row>
    <row r="28" spans="2:46">
      <c r="B28" s="159" t="s">
        <v>8</v>
      </c>
      <c r="C28" s="143" t="s">
        <v>142</v>
      </c>
      <c r="D28" s="143"/>
      <c r="E28" s="143"/>
      <c r="F28" s="143"/>
      <c r="G28" s="143"/>
      <c r="H28" s="143"/>
      <c r="I28" s="143"/>
      <c r="J28" s="143"/>
      <c r="K28" s="143"/>
      <c r="L28" s="143"/>
      <c r="M28" s="143"/>
      <c r="N28" s="143"/>
      <c r="O28" s="144"/>
    </row>
    <row r="29" spans="2:46">
      <c r="B29" s="160"/>
      <c r="C29" s="145"/>
      <c r="D29" s="145"/>
      <c r="E29" s="145"/>
      <c r="F29" s="145"/>
      <c r="G29" s="145"/>
      <c r="H29" s="145"/>
      <c r="I29" s="145"/>
      <c r="J29" s="145"/>
      <c r="K29" s="145"/>
      <c r="L29" s="145"/>
      <c r="M29" s="145"/>
      <c r="N29" s="145"/>
      <c r="O29" s="146"/>
    </row>
    <row r="30" spans="2:46" ht="14.45" customHeight="1">
      <c r="B30" s="19"/>
      <c r="C30" s="19"/>
      <c r="D30" s="19"/>
      <c r="E30" s="19"/>
      <c r="F30" s="19"/>
      <c r="G30" s="19"/>
      <c r="H30" s="19"/>
      <c r="I30" s="19"/>
      <c r="J30" s="19"/>
      <c r="K30" s="19"/>
      <c r="AR30" s="100">
        <v>11.342999601646529</v>
      </c>
      <c r="AT30" s="101">
        <v>7531</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62" t="s">
        <v>149</v>
      </c>
      <c r="F39" s="163"/>
      <c r="G39" s="163"/>
      <c r="H39" s="163"/>
      <c r="I39" s="163"/>
      <c r="J39" s="163"/>
      <c r="K39" s="163"/>
      <c r="L39" s="163"/>
      <c r="M39" s="163"/>
      <c r="N39" s="163"/>
      <c r="O39" s="164"/>
      <c r="AT39" s="21" t="s">
        <v>150</v>
      </c>
      <c r="AU39" s="102">
        <v>85424.13</v>
      </c>
      <c r="AV39" s="103">
        <v>11.34</v>
      </c>
      <c r="AW39" s="104">
        <v>2.0255356431511657</v>
      </c>
    </row>
    <row r="40" spans="2:49" ht="14.45" customHeight="1">
      <c r="B40" s="19"/>
      <c r="C40" s="49"/>
      <c r="D40" s="53" t="s">
        <v>151</v>
      </c>
      <c r="E40" s="114">
        <v>8507.2497012348977</v>
      </c>
      <c r="F40" s="114">
        <v>9074.3996813172234</v>
      </c>
      <c r="G40" s="114">
        <v>9641.5496613995492</v>
      </c>
      <c r="H40" s="114">
        <v>10208.699641481877</v>
      </c>
      <c r="I40" s="114">
        <v>10775.849621564203</v>
      </c>
      <c r="J40" s="115">
        <v>11342.999601646528</v>
      </c>
      <c r="K40" s="114">
        <v>11910.149581728856</v>
      </c>
      <c r="L40" s="114">
        <v>12477.299561811182</v>
      </c>
      <c r="M40" s="114">
        <v>13044.449541893508</v>
      </c>
      <c r="N40" s="114">
        <v>13611.599521975835</v>
      </c>
      <c r="O40" s="114">
        <v>14178.749502058161</v>
      </c>
      <c r="AT40" s="21" t="s">
        <v>152</v>
      </c>
      <c r="AU40" s="102">
        <v>58059.21</v>
      </c>
      <c r="AV40" s="103">
        <v>7.71</v>
      </c>
      <c r="AW40" s="104">
        <v>1.84796596844474</v>
      </c>
    </row>
    <row r="41" spans="2:49">
      <c r="B41" s="19"/>
      <c r="C41" s="54">
        <v>-0.2</v>
      </c>
      <c r="D41" s="55">
        <v>4378.5234</v>
      </c>
      <c r="E41" s="56">
        <v>-0.55867032436325226</v>
      </c>
      <c r="F41" s="56">
        <v>-0.46125342909054939</v>
      </c>
      <c r="G41" s="56">
        <v>-0.37529734502639928</v>
      </c>
      <c r="H41" s="56">
        <v>-0.29889193696937716</v>
      </c>
      <c r="I41" s="56">
        <v>-0.23052920344467312</v>
      </c>
      <c r="J41" s="56">
        <v>-0.16900274327243953</v>
      </c>
      <c r="K41" s="56">
        <v>-0.11333594597375179</v>
      </c>
      <c r="L41" s="56">
        <v>-6.2729766611308718E-2</v>
      </c>
      <c r="M41" s="56">
        <v>-1.6524124584729981E-2</v>
      </c>
      <c r="N41" s="56">
        <v>2.583104727296719E-2</v>
      </c>
      <c r="O41" s="56">
        <v>6.4797805382048365E-2</v>
      </c>
      <c r="AT41" s="21" t="s">
        <v>153</v>
      </c>
      <c r="AU41" s="102">
        <v>27364.93</v>
      </c>
      <c r="AV41" s="103"/>
      <c r="AW41" s="104">
        <v>0.32034192212434587</v>
      </c>
    </row>
    <row r="42" spans="2:49">
      <c r="B42" s="19"/>
      <c r="C42" s="54">
        <v>-0.15</v>
      </c>
      <c r="D42" s="55">
        <v>5473.1542500000005</v>
      </c>
      <c r="E42" s="56">
        <v>-0.2469362594906018</v>
      </c>
      <c r="F42" s="56">
        <v>-0.16900274327243933</v>
      </c>
      <c r="G42" s="56">
        <v>-0.10023787602111936</v>
      </c>
      <c r="H42" s="56">
        <v>-3.9113549575501602E-2</v>
      </c>
      <c r="I42" s="56">
        <v>1.557663724426153E-2</v>
      </c>
      <c r="J42" s="56">
        <v>6.4797805382048476E-2</v>
      </c>
      <c r="K42" s="56">
        <v>0.10933124322099866</v>
      </c>
      <c r="L42" s="56">
        <v>0.14981618671095309</v>
      </c>
      <c r="M42" s="56">
        <v>0.18678070033221611</v>
      </c>
      <c r="N42" s="56">
        <v>0.22066483781837384</v>
      </c>
      <c r="O42" s="56">
        <v>0.25183824430563884</v>
      </c>
    </row>
    <row r="43" spans="2:49">
      <c r="B43" s="19"/>
      <c r="C43" s="54">
        <v>-0.1</v>
      </c>
      <c r="D43" s="55">
        <v>6439.0050000000001</v>
      </c>
      <c r="E43" s="56">
        <v>-5.98958205670116E-2</v>
      </c>
      <c r="F43" s="56">
        <v>6.3476682184264348E-3</v>
      </c>
      <c r="G43" s="56">
        <v>6.4797805382048476E-2</v>
      </c>
      <c r="H43" s="56">
        <v>0.11675348286082352</v>
      </c>
      <c r="I43" s="56">
        <v>0.16324014165762232</v>
      </c>
      <c r="J43" s="56">
        <v>0.20507813457474125</v>
      </c>
      <c r="K43" s="56">
        <v>0.24293155673784869</v>
      </c>
      <c r="L43" s="56">
        <v>0.27734375870431016</v>
      </c>
      <c r="M43" s="56">
        <v>0.30876359528238367</v>
      </c>
      <c r="N43" s="56">
        <v>0.33756511214561769</v>
      </c>
      <c r="O43" s="56">
        <v>0.36406250765979292</v>
      </c>
      <c r="AU43" s="21">
        <v>80551.576000000001</v>
      </c>
    </row>
    <row r="44" spans="2:49">
      <c r="B44" s="19"/>
      <c r="C44" s="54">
        <v>-0.05</v>
      </c>
      <c r="D44" s="55">
        <v>7154.45</v>
      </c>
      <c r="E44" s="56">
        <v>4.609376148968946E-2</v>
      </c>
      <c r="F44" s="56">
        <v>0.10571290139658378</v>
      </c>
      <c r="G44" s="56">
        <v>0.15831802484384366</v>
      </c>
      <c r="H44" s="56">
        <v>0.20507813457474125</v>
      </c>
      <c r="I44" s="56">
        <v>0.24691612749185998</v>
      </c>
      <c r="J44" s="56">
        <v>0.28457032111726699</v>
      </c>
      <c r="K44" s="56">
        <v>0.31863840106406383</v>
      </c>
      <c r="L44" s="56">
        <v>0.3496093828338791</v>
      </c>
      <c r="M44" s="56">
        <v>0.37788723575414523</v>
      </c>
      <c r="N44" s="56">
        <v>0.40380860093105586</v>
      </c>
      <c r="O44" s="56">
        <v>0.42765625689381359</v>
      </c>
      <c r="AU44" s="21">
        <v>89226.835999999996</v>
      </c>
    </row>
    <row r="45" spans="2:49">
      <c r="B45" s="19"/>
      <c r="C45" s="51" t="s">
        <v>145</v>
      </c>
      <c r="D45" s="57">
        <v>7531</v>
      </c>
      <c r="E45" s="56">
        <v>9.3789073415204982E-2</v>
      </c>
      <c r="F45" s="56">
        <v>0.15042725632675458</v>
      </c>
      <c r="G45" s="56">
        <v>0.20040212360165136</v>
      </c>
      <c r="H45" s="56">
        <v>0.24482422784600422</v>
      </c>
      <c r="I45" s="56">
        <v>0.28457032111726699</v>
      </c>
      <c r="J45" s="56">
        <v>0.32034180506140364</v>
      </c>
      <c r="K45" s="56">
        <v>0.35270648101086072</v>
      </c>
      <c r="L45" s="56">
        <v>0.38212891369218516</v>
      </c>
      <c r="M45" s="56">
        <v>0.40899287396643796</v>
      </c>
      <c r="N45" s="56">
        <v>0.43361817088450311</v>
      </c>
      <c r="O45" s="56">
        <v>0.4562734440491229</v>
      </c>
    </row>
    <row r="46" spans="2:49" ht="14.45" customHeight="1">
      <c r="B46" s="19"/>
      <c r="C46" s="54">
        <v>0.05</v>
      </c>
      <c r="D46" s="55">
        <v>7907.55</v>
      </c>
      <c r="E46" s="56">
        <v>0.1369419746811476</v>
      </c>
      <c r="F46" s="56">
        <v>0.19088310126357586</v>
      </c>
      <c r="G46" s="56">
        <v>0.23847821295395372</v>
      </c>
      <c r="H46" s="56">
        <v>0.28078497890095638</v>
      </c>
      <c r="I46" s="56">
        <v>0.31863840106406383</v>
      </c>
      <c r="J46" s="56">
        <v>0.35270648101086061</v>
      </c>
      <c r="K46" s="56">
        <v>0.38352998191510546</v>
      </c>
      <c r="L46" s="56">
        <v>0.41155134637350965</v>
      </c>
      <c r="M46" s="56">
        <v>0.4371360704442267</v>
      </c>
      <c r="N46" s="56">
        <v>0.46058873417571722</v>
      </c>
      <c r="O46" s="56">
        <v>0.48216518480868853</v>
      </c>
    </row>
    <row r="47" spans="2:49">
      <c r="B47" s="19"/>
      <c r="C47" s="54">
        <v>0.1</v>
      </c>
      <c r="D47" s="55">
        <v>8698.3050000000003</v>
      </c>
      <c r="E47" s="56">
        <v>0.21540179516467975</v>
      </c>
      <c r="F47" s="56">
        <v>0.26443918296688707</v>
      </c>
      <c r="G47" s="56">
        <v>0.30770746632177615</v>
      </c>
      <c r="H47" s="56">
        <v>0.3461681626372331</v>
      </c>
      <c r="I47" s="56">
        <v>0.38058036460369438</v>
      </c>
      <c r="J47" s="56">
        <v>0.41155134637350971</v>
      </c>
      <c r="K47" s="56">
        <v>0.43957271083191402</v>
      </c>
      <c r="L47" s="56">
        <v>0.46504667852137244</v>
      </c>
      <c r="M47" s="56">
        <v>0.48830551858566063</v>
      </c>
      <c r="N47" s="56">
        <v>0.50962612197792478</v>
      </c>
      <c r="O47" s="56">
        <v>0.52924107709880774</v>
      </c>
    </row>
    <row r="48" spans="2:49">
      <c r="B48" s="19"/>
      <c r="C48" s="54">
        <v>0.15</v>
      </c>
      <c r="D48" s="55">
        <v>10003.05075</v>
      </c>
      <c r="E48" s="56">
        <v>0.31774069144754757</v>
      </c>
      <c r="F48" s="56">
        <v>0.36038189823207578</v>
      </c>
      <c r="G48" s="56">
        <v>0.39800649245371839</v>
      </c>
      <c r="H48" s="56">
        <v>0.43145057620628963</v>
      </c>
      <c r="I48" s="56">
        <v>0.46137423009016909</v>
      </c>
      <c r="J48" s="56">
        <v>0.48830551858566063</v>
      </c>
      <c r="K48" s="56">
        <v>0.5126719224625339</v>
      </c>
      <c r="L48" s="56">
        <v>0.534823198714237</v>
      </c>
      <c r="M48" s="56">
        <v>0.55504827703100934</v>
      </c>
      <c r="N48" s="56">
        <v>0.57358793215471726</v>
      </c>
      <c r="O48" s="56">
        <v>0.59064441486852848</v>
      </c>
    </row>
    <row r="49" spans="2:45" ht="15" thickBot="1">
      <c r="B49" s="19"/>
      <c r="C49" s="54">
        <v>0.2</v>
      </c>
      <c r="D49" s="58">
        <v>12003.660900000001</v>
      </c>
      <c r="E49" s="56">
        <v>0.43145057620628963</v>
      </c>
      <c r="F49" s="56">
        <v>0.46698491519339647</v>
      </c>
      <c r="G49" s="56">
        <v>0.498338743711432</v>
      </c>
      <c r="H49" s="56">
        <v>0.5262088135052414</v>
      </c>
      <c r="I49" s="56">
        <v>0.55114519174180765</v>
      </c>
      <c r="J49" s="56">
        <v>0.57358793215471726</v>
      </c>
      <c r="K49" s="56">
        <v>0.59389326871877834</v>
      </c>
      <c r="L49" s="56">
        <v>0.61235266559519741</v>
      </c>
      <c r="M49" s="56">
        <v>0.62920689752584102</v>
      </c>
      <c r="N49" s="56">
        <v>0.64465661012893105</v>
      </c>
      <c r="O49" s="56">
        <v>0.65887034572377379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7531</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4171.8100000000004</v>
      </c>
      <c r="BA66" s="21" t="s">
        <v>111</v>
      </c>
    </row>
    <row r="67" spans="2:55">
      <c r="B67" s="19"/>
      <c r="C67" s="19"/>
      <c r="D67" s="19"/>
      <c r="E67" s="19"/>
      <c r="F67" s="19"/>
      <c r="G67" s="19"/>
      <c r="H67" s="19"/>
      <c r="I67" s="19"/>
      <c r="J67" s="19"/>
      <c r="K67" s="19"/>
      <c r="AS67" s="21" t="s">
        <v>150</v>
      </c>
      <c r="AT67" s="102">
        <v>42173.599999999999</v>
      </c>
      <c r="AU67" s="103">
        <v>5.6</v>
      </c>
      <c r="AV67" s="104">
        <v>1</v>
      </c>
      <c r="AX67" s="21" t="s">
        <v>140</v>
      </c>
      <c r="AZ67" s="73">
        <v>5610.3392857142862</v>
      </c>
      <c r="BA67" s="21" t="s">
        <v>141</v>
      </c>
    </row>
    <row r="68" spans="2:55">
      <c r="B68" s="19"/>
      <c r="C68" s="19"/>
      <c r="D68" s="19"/>
      <c r="E68" s="19"/>
      <c r="F68" s="19"/>
      <c r="G68" s="19"/>
      <c r="H68" s="19"/>
      <c r="I68" s="19"/>
      <c r="J68" s="19"/>
      <c r="K68" s="19"/>
      <c r="AS68" s="21" t="s">
        <v>152</v>
      </c>
      <c r="AT68" s="102">
        <v>31417.9</v>
      </c>
      <c r="AU68" s="103">
        <v>4.17</v>
      </c>
      <c r="AV68" s="104">
        <v>0.7449660451087885</v>
      </c>
    </row>
    <row r="69" spans="2:55">
      <c r="B69" s="19"/>
      <c r="C69" s="19"/>
      <c r="D69" s="19"/>
      <c r="E69" s="19"/>
      <c r="F69" s="19"/>
      <c r="G69" s="19"/>
      <c r="H69" s="19"/>
      <c r="I69" s="19"/>
      <c r="J69" s="19"/>
      <c r="K69" s="19"/>
      <c r="AS69" s="21" t="s">
        <v>153</v>
      </c>
      <c r="AT69" s="102">
        <v>10755.7</v>
      </c>
      <c r="AU69" s="103"/>
      <c r="AV69" s="104">
        <v>0.25503395489121161</v>
      </c>
    </row>
    <row r="70" spans="2:55">
      <c r="B70" s="19"/>
      <c r="C70" s="19"/>
      <c r="D70" s="19"/>
      <c r="E70" s="19"/>
      <c r="F70" s="19"/>
      <c r="G70" s="19"/>
      <c r="H70" s="19"/>
      <c r="I70" s="19"/>
      <c r="J70" s="19"/>
      <c r="K70" s="19"/>
    </row>
    <row r="71" spans="2:55">
      <c r="B71" s="19"/>
      <c r="C71" s="19"/>
      <c r="D71" s="19"/>
      <c r="E71" s="19"/>
      <c r="F71" s="19"/>
      <c r="G71" s="19"/>
      <c r="H71" s="19"/>
      <c r="I71" s="19"/>
      <c r="J71" s="19"/>
      <c r="K71" s="19"/>
      <c r="AR71" s="140" t="s">
        <v>154</v>
      </c>
      <c r="AS71" s="140"/>
      <c r="AT71" s="140"/>
      <c r="AU71" s="140"/>
      <c r="AV71" s="140"/>
      <c r="AW71" s="140"/>
      <c r="AX71" s="140"/>
      <c r="AY71" s="140"/>
      <c r="AZ71" s="140"/>
      <c r="BA71" s="140"/>
      <c r="BB71" s="140"/>
      <c r="BC71" s="140"/>
    </row>
    <row r="72" spans="2:55">
      <c r="B72" s="19"/>
      <c r="C72" s="19"/>
      <c r="D72" s="19"/>
      <c r="E72" s="19"/>
      <c r="F72" s="19"/>
      <c r="G72" s="19"/>
      <c r="H72" s="19"/>
      <c r="I72" s="19"/>
      <c r="J72" s="19"/>
      <c r="K72" s="19"/>
      <c r="AR72" s="140"/>
      <c r="AS72" s="140"/>
      <c r="AT72" s="140"/>
      <c r="AU72" s="140"/>
      <c r="AV72" s="140"/>
      <c r="AW72" s="140"/>
      <c r="AX72" s="140"/>
      <c r="AY72" s="140"/>
      <c r="AZ72" s="140"/>
      <c r="BA72" s="140"/>
      <c r="BB72" s="140"/>
      <c r="BC72" s="140"/>
    </row>
    <row r="73" spans="2:55">
      <c r="B73" s="19"/>
      <c r="C73" s="19"/>
      <c r="D73" s="19"/>
      <c r="E73" s="19"/>
      <c r="F73" s="19"/>
      <c r="G73" s="19"/>
      <c r="H73" s="19"/>
      <c r="I73" s="19"/>
      <c r="J73" s="19"/>
      <c r="K73" s="19"/>
      <c r="AR73" s="140" t="s">
        <v>136</v>
      </c>
      <c r="AS73" s="140"/>
      <c r="AT73" s="140"/>
      <c r="AU73" s="140"/>
      <c r="AV73" s="140"/>
      <c r="AW73" s="140"/>
      <c r="AX73" s="140"/>
      <c r="AY73" s="140"/>
      <c r="AZ73" s="140"/>
      <c r="BA73" s="140"/>
      <c r="BB73" s="140"/>
      <c r="BC73" s="140"/>
    </row>
    <row r="74" spans="2:55">
      <c r="B74" s="19"/>
      <c r="C74" s="19"/>
      <c r="D74" s="19"/>
      <c r="E74" s="19"/>
      <c r="F74" s="19"/>
      <c r="G74" s="19"/>
      <c r="H74" s="19"/>
      <c r="I74" s="19"/>
      <c r="J74" s="19"/>
      <c r="K74" s="19"/>
      <c r="AR74" s="140"/>
      <c r="AS74" s="140"/>
      <c r="AT74" s="140"/>
      <c r="AU74" s="140"/>
      <c r="AV74" s="140"/>
      <c r="AW74" s="140"/>
      <c r="AX74" s="140"/>
      <c r="AY74" s="140"/>
      <c r="AZ74" s="140"/>
      <c r="BA74" s="140"/>
      <c r="BB74" s="140"/>
      <c r="BC74" s="140"/>
    </row>
    <row r="75" spans="2:55">
      <c r="B75" s="19"/>
      <c r="C75" s="19"/>
      <c r="D75" s="19"/>
      <c r="E75" s="19"/>
      <c r="F75" s="19"/>
      <c r="G75" s="19"/>
      <c r="H75" s="19"/>
      <c r="I75" s="19"/>
      <c r="J75" s="19"/>
      <c r="K75" s="19"/>
      <c r="AR75" s="140"/>
      <c r="AS75" s="140"/>
      <c r="AT75" s="140"/>
      <c r="AU75" s="140"/>
      <c r="AV75" s="140"/>
      <c r="AW75" s="140"/>
      <c r="AX75" s="140"/>
      <c r="AY75" s="140"/>
      <c r="AZ75" s="140"/>
      <c r="BA75" s="140"/>
      <c r="BB75" s="140"/>
      <c r="BC75" s="140"/>
    </row>
    <row r="76" spans="2:55">
      <c r="B76" s="19"/>
      <c r="C76" s="19"/>
      <c r="D76" s="19"/>
      <c r="E76" s="19"/>
      <c r="F76" s="19"/>
      <c r="G76" s="19"/>
      <c r="H76" s="19"/>
      <c r="I76" s="19"/>
      <c r="J76" s="19"/>
      <c r="K76" s="19"/>
      <c r="AR76" s="105" t="s">
        <v>8</v>
      </c>
      <c r="AS76" s="140" t="s">
        <v>155</v>
      </c>
      <c r="AT76" s="140"/>
      <c r="AU76" s="140"/>
      <c r="AV76" s="140"/>
      <c r="AW76" s="140"/>
      <c r="AX76" s="140"/>
      <c r="AY76" s="140"/>
      <c r="AZ76" s="140"/>
      <c r="BA76" s="140"/>
      <c r="BB76" s="140"/>
      <c r="BC76" s="140"/>
    </row>
    <row r="77" spans="2:55">
      <c r="B77" s="19"/>
      <c r="C77" s="19"/>
      <c r="D77" s="19"/>
      <c r="E77" s="19"/>
      <c r="F77" s="19"/>
      <c r="G77" s="19"/>
      <c r="H77" s="19"/>
      <c r="I77" s="19"/>
      <c r="J77" s="19"/>
      <c r="K77" s="19"/>
      <c r="AS77" s="140"/>
      <c r="AT77" s="140"/>
      <c r="AU77" s="140"/>
      <c r="AV77" s="140"/>
      <c r="AW77" s="140"/>
      <c r="AX77" s="140"/>
      <c r="AY77" s="140"/>
      <c r="AZ77" s="140"/>
      <c r="BA77" s="140"/>
      <c r="BB77" s="140"/>
      <c r="BC77" s="140"/>
    </row>
    <row r="78" spans="2:55">
      <c r="B78" s="19"/>
      <c r="C78" s="19"/>
      <c r="D78" s="19"/>
      <c r="E78" s="19"/>
      <c r="F78" s="19"/>
      <c r="G78" s="19"/>
      <c r="H78" s="19"/>
      <c r="I78" s="19"/>
      <c r="J78" s="19"/>
      <c r="K78" s="19"/>
      <c r="AR78" s="105" t="s">
        <v>8</v>
      </c>
      <c r="AS78" s="140" t="s">
        <v>156</v>
      </c>
      <c r="AT78" s="140"/>
      <c r="AU78" s="140"/>
      <c r="AV78" s="140"/>
      <c r="AW78" s="140"/>
      <c r="AX78" s="140"/>
      <c r="AY78" s="140"/>
      <c r="AZ78" s="140"/>
      <c r="BA78" s="140"/>
      <c r="BB78" s="140"/>
      <c r="BC78" s="140"/>
    </row>
    <row r="79" spans="2:55">
      <c r="B79" s="19"/>
      <c r="C79" s="19"/>
      <c r="D79" s="19"/>
      <c r="E79" s="19"/>
      <c r="F79" s="19"/>
      <c r="G79" s="19"/>
      <c r="H79" s="19"/>
      <c r="I79" s="19"/>
      <c r="J79" s="19"/>
      <c r="K79" s="19"/>
      <c r="AS79" s="140"/>
      <c r="AT79" s="140"/>
      <c r="AU79" s="140"/>
      <c r="AV79" s="140"/>
      <c r="AW79" s="140"/>
      <c r="AX79" s="140"/>
      <c r="AY79" s="140"/>
      <c r="AZ79" s="140"/>
      <c r="BA79" s="140"/>
      <c r="BB79" s="140"/>
      <c r="BC79" s="140"/>
    </row>
    <row r="80" spans="2:55">
      <c r="B80" s="19"/>
      <c r="C80" s="19"/>
      <c r="D80" s="19"/>
      <c r="E80" s="19"/>
      <c r="F80" s="19"/>
      <c r="G80" s="19"/>
      <c r="H80" s="19"/>
      <c r="I80" s="19"/>
      <c r="J80" s="19"/>
      <c r="K80" s="19"/>
      <c r="AR80" s="105" t="s">
        <v>8</v>
      </c>
      <c r="AS80" s="140" t="s">
        <v>157</v>
      </c>
      <c r="AT80" s="140"/>
      <c r="AU80" s="140"/>
      <c r="AV80" s="140"/>
      <c r="AW80" s="140"/>
      <c r="AX80" s="140"/>
      <c r="AY80" s="140"/>
      <c r="AZ80" s="140"/>
      <c r="BA80" s="140"/>
      <c r="BB80" s="140"/>
      <c r="BC80" s="140"/>
    </row>
    <row r="81" spans="2:56">
      <c r="B81" s="19"/>
      <c r="C81" s="19"/>
      <c r="D81" s="19"/>
      <c r="E81" s="19"/>
      <c r="F81" s="19"/>
      <c r="G81" s="19"/>
      <c r="H81" s="19"/>
      <c r="I81" s="19"/>
      <c r="J81" s="19"/>
      <c r="K81" s="19"/>
      <c r="AS81" s="140"/>
      <c r="AT81" s="140"/>
      <c r="AU81" s="140"/>
      <c r="AV81" s="140"/>
      <c r="AW81" s="140"/>
      <c r="AX81" s="140"/>
      <c r="AY81" s="140"/>
      <c r="AZ81" s="140"/>
      <c r="BA81" s="140"/>
      <c r="BB81" s="140"/>
      <c r="BC81" s="140"/>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5.6</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61" t="s">
        <v>159</v>
      </c>
      <c r="AU85" s="161"/>
      <c r="AV85" s="161"/>
      <c r="AW85" s="161"/>
      <c r="AX85" s="161"/>
      <c r="AY85" s="161"/>
      <c r="AZ85" s="161"/>
      <c r="BA85" s="161"/>
      <c r="BB85" s="161"/>
      <c r="BC85" s="161"/>
      <c r="BD85" s="161"/>
    </row>
    <row r="86" spans="2:56">
      <c r="B86" s="19"/>
      <c r="C86" s="19"/>
      <c r="D86" s="19"/>
      <c r="E86" s="19"/>
      <c r="F86" s="19"/>
      <c r="G86" s="19"/>
      <c r="H86" s="19"/>
      <c r="I86" s="19"/>
      <c r="J86" s="19"/>
      <c r="K86" s="19"/>
      <c r="AS86" s="63" t="s">
        <v>160</v>
      </c>
      <c r="AT86" s="107">
        <v>4.1999999999999993</v>
      </c>
      <c r="AU86" s="107">
        <v>4.4799999999999995</v>
      </c>
      <c r="AV86" s="107">
        <v>4.76</v>
      </c>
      <c r="AW86" s="107">
        <v>5.04</v>
      </c>
      <c r="AX86" s="107">
        <v>5.3199999999999994</v>
      </c>
      <c r="AY86" s="108">
        <v>5.6</v>
      </c>
      <c r="AZ86" s="107">
        <v>5.88</v>
      </c>
      <c r="BA86" s="107">
        <v>6.1599999999999993</v>
      </c>
      <c r="BB86" s="107">
        <v>6.4399999999999995</v>
      </c>
      <c r="BC86" s="107">
        <v>6.72</v>
      </c>
      <c r="BD86" s="107">
        <v>7</v>
      </c>
    </row>
    <row r="87" spans="2:56">
      <c r="B87" s="19"/>
      <c r="C87" s="19"/>
      <c r="D87" s="19"/>
      <c r="E87" s="19"/>
      <c r="F87" s="19"/>
      <c r="G87" s="19"/>
      <c r="H87" s="19"/>
      <c r="I87" s="19"/>
      <c r="J87" s="19"/>
      <c r="K87" s="19"/>
      <c r="AR87" s="21">
        <v>-0.2</v>
      </c>
      <c r="AS87" s="107">
        <v>4378.5234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5473.1542500000005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6439.0050000000001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7154.45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7531</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7907.55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8698.3050000000003</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10003.05075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12003.660900000001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2024-03-04T19:30:39Z</dcterms:modified>
  <cp:category/>
  <cp:contentStatus/>
</cp:coreProperties>
</file>