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C6909BB6-721F-4CB5-B090-A567F5B7FFD3}"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<sst xmlns="http://schemas.openxmlformats.org/spreadsheetml/2006/main" count="350" uniqueCount="161">
  <si>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</si>
  <si>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Cafe Castillo Antioquia Amalfi publicada en la página web, y consta de las siguientes partes:</t>
  </si>
  <si>
    <t>Flujo de Caja</t>
  </si>
  <si>
    <t>- Flujo anualizado de los ingresos (precio y rendimiento) y los costos de producción para una hectárea de
Cafe Castillo Antioquia Amalfi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</si>
  <si>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</si>
  <si>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Antioquia Amalfi.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</si>
  <si>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</si>
  <si>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</si>
  <si>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</si>
  <si>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</si>
  <si>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</si>
  <si>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</si>
  <si>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</si>
  <si>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</si>
  <si>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Antioquia Amalfi. La participación se encuentra actualizada al 2023 Q4.</t>
  </si>
  <si>
    <t>Flujo de Caja Anual</t>
  </si>
  <si>
    <t>CAFE CASTILLO ANTIOQUIA AMALFI</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</si>
  <si>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</si>
  <si>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</si>
  <si>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</si>
  <si>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</si>
  <si>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</si>
  <si>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</si>
  <si>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</si>
  <si>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</si>
  <si>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</si>
  <si>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</si>
  <si>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</si>
  <si>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</si>
  <si>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</si>
  <si>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</si>
  <si>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</si>
  <si>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</si>
  <si>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</si>
  <si>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</si>
  <si>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</si>
  <si>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</si>
  <si>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</si>
  <si>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</si>
  <si>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</si>
  <si>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</si>
  <si>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</si>
  <si>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</si>
  <si>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</si>
  <si>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</si>
  <si>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</si>
  <si>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</si>
  <si>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</si>
  <si>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</si>
  <si>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</si>
  <si>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</si>
  <si>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</si>
  <si>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</si>
  <si>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</si>
  <si>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</si>
  <si>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</si>
  <si>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</si>
  <si>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</si>
  <si>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</si>
  <si>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</si>
  <si>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</si>
  <si>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</si>
  <si>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</si>
  <si>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</si>
  <si>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</si>
  <si>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</si>
  <si>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</si>
  <si>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Cafe Castillo Antioquia Amalfi, en lo que respecta a la mano de obra incluye actividades como la preparación del terreno, la siembra, el trazado y el ahoyado, entre otras, y ascienden a un total de $2,0 millones de pesos (equivalente a 41 jornales). En cuanto a los insumos, se incluyen los gastos relacionados con el material vegetal y las enmiendas, que en conjunto ascienden a  $4,4 millones.</t>
  </si>
  <si>
    <t>*** Los costos de sostenimiento del año 1 comprenden tanto los gastos relacionados con la mano de obra como aquellos asociados con los insumos necesarios desde el momento de la siembra de las plantas hasta finalizar el año 1. Para el caso de Cafe Castillo Antioquia Amalfi, en lo que respecta a la mano de obra incluye actividades como la fertilización, riego, control de malezas, plagas y enfermedades, entre otras, y ascienden a un total de $1,8 millones de pesos (equivalente a 37 jornales). En cuanto a los insumos, se incluyen los fertilizantes, plaguicidas, transportes, entre otras, que en conjunto ascienden a  $1,8 millones.</t>
  </si>
  <si>
    <t>Otra información</t>
  </si>
  <si>
    <t>Material de propagacion: Colino/Plántula // Distancia de siembra: 1,5 x 1,7 // Densidad de siembra - Plantas/Ha.: 4.000 // Duracion del ciclo: 8 años // Productividad/Ha/Ciclo: 9.875 kg // Inicio de Produccion desde la siembra: año 2  // Duracion de la etapa productiva: 7 años // Productividad promedio en etapa productiva  // Cultivo asociado: Cultivo generalmente en asocio con plátano o banano como sombrío transitorio en bajas densidades (100 colinos por hectárea). // Productividad promedio etapa productiva: 1.411 kg // % Rendimiento 1ra. Calidad: 100 // % Rendimiento 2da. Calidad: 0 // Precio de venta ponderado por calidad: $11.343 // Valor Jornal: $49.070 // Otros: NA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</si>
  <si>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</si>
  <si>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</si>
  <si>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</si>
  <si>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</si>
  <si>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</si>
  <si>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</si>
  <si>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</si>
  <si>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</si>
  <si>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</si>
  <si>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</si>
  <si>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</si>
  <si>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$73,8 millones, en comparación con los costos del marco original que ascienden a $44,4 millones, (mes de publicación del marco: septiembre - 2018).
La rentabilidad actualizada (2023 Q4) subió frente a la rentabilidad de la primera AgroGuía, pasando del 26,9% al 34,1%. Mientras que el crecimiento de los costos fue del 166,2%, el crecimiento de los ingresos fue del 184,4%.</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</si>
  <si>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</si>
  <si>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</si>
  <si>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</si>
  <si>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</si>
  <si>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</si>
  <si>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</si>
  <si>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</si>
  <si>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</si>
  <si>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</si>
  <si>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</si>
  <si>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</si>
  <si>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</si>
  <si>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</si>
  <si>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</si>
  <si>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</si>
  <si>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control arvenses, que representan el 80% y el 7% del costo total, respectivamente. En cuanto a los costos de insumos, se destaca la participación de fertilización seguido de instalación, que representan el 72% y el 15% del costo total, respectivamente.</t>
  </si>
  <si>
    <t>Costo total</t>
  </si>
  <si>
    <t>Mano de obra</t>
  </si>
  <si>
    <t>2018 Q3</t>
  </si>
  <si>
    <t>2023 Q4</t>
  </si>
  <si>
    <t>Rentabilidad actualizada</t>
  </si>
  <si>
    <t>subió</t>
  </si>
  <si>
    <t>Rentabilidad Original</t>
  </si>
  <si>
    <t>Trimestre actualización</t>
  </si>
  <si>
    <t>Costos original</t>
  </si>
  <si>
    <t>Fecha marco</t>
  </si>
  <si>
    <t>variación costos</t>
  </si>
  <si>
    <t>Valor ingresos original</t>
  </si>
  <si>
    <t>COP</t>
  </si>
  <si>
    <t>Variación ingresos</t>
  </si>
  <si>
    <t>Antioquia</t>
  </si>
  <si>
    <t>A continuación, se presenta la desagregación de los costos de mano de obra e insumos según las diferentes actividades vinculadas a la producción de CAFE CASTILLO ANTIOQUIA AMALFI</t>
  </si>
  <si>
    <t>En cuanto a los costos de mano de obra, se destaca la participación de cosecha y beneficio segido por control arvenses que representan el 80% y el 7% del costo total, respectivamente. En cuanto a los costos de insumos, se destaca la participación de fertilización segido por instalación que representan el 73% y el 14% del costo total, respectivamente.</t>
  </si>
  <si>
    <t>En cuanto a los costos de mano de obra, se destaca la participación de cosecha y beneficio segido por control arvenses que representan el 80% y el 7% del costo total, respectivamente. En cuanto a los costos de insumos, se destaca la participación de fertilización segido por instalación que representan el 72% y el 15% del costo total, respectivamente.</t>
  </si>
  <si>
    <t>En cuanto a los costos de mano de obra, se destaca la participación de cosecha y beneficio segido por control arvenses que representan el 80% y el 7% del costo total, respectivamente.</t>
  </si>
  <si>
    <t>En cuanto a los costos de insumos, se destaca la participación de fertilización segido por instalación que representan el 72% y el 15% del costo total, respectivamente.</t>
  </si>
  <si>
    <t>En cuanto a los costos de insumos, se destaca la participación de fertilización segido por instalación que representan el 73% y el 14% del costo total, respectivamente.</t>
  </si>
  <si>
    <t>En cuanto a los costos de mano de obra, se destaca la participación de cosecha y beneficio segido por control arvenses que representan el 80% y el 7% del costo total, respectivamente.En cuanto a los costos de insumos, se destaca la participación de fertilización segido por instalación que representan el 73% y el 14%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</si>
  <si>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</si>
  <si>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</si>
  <si>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</si>
  <si>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</si>
  <si>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</si>
  <si>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</si>
  <si>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</si>
  <si>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</si>
  <si>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</si>
  <si>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</si>
  <si>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</si>
  <si>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</si>
  <si>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</si>
  <si>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</si>
  <si>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CAFE CASTILLO ANTIOQUIA AMALFI,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</si>
  <si>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</si>
  <si>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$ 11.343/kg y con un rendimiento por hectárea de 9.875 kg por ciclo; el margen de utilidad obtenido en la producción de café es del 34%.</t>
  </si>
  <si>
    <t>PRECIO MINIMO</t>
  </si>
  <si>
    <t>El precio mínimo ponderado para cubrir los costos de producción, con un rendimiento de 9.875 kg para todo el ciclo de producción, es COP $ 7.473/kg.</t>
  </si>
  <si>
    <t>RENDIMIENTO MINIMO</t>
  </si>
  <si>
    <t>KG</t>
  </si>
  <si>
    <t>El rendimiento mínimo por ha/ciclo para cubrir los costos de producción, con un precio ponderado de COP $ 11.343, es de 6.506 kg/ha para todo el ciclo.</t>
  </si>
  <si>
    <t>El siguiente cuadro presenta diferentes escenarios de rentabilidad para el sistema productivo de CAFE CASTILLO ANTIOQUIA AMALFI,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</si>
  <si>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</si>
  <si>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</si>
  <si>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</si>
  <si>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</si>
  <si>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</si>
  <si>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</si>
  <si>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</si>
  <si>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</si>
  <si>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</si>
  <si>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</si>
  <si>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CAFE CASTILLO ANTIOQUIA AMALFI, frente a diferentes escenarios de variación de precios de venta en finca y rendimientos probables (t/ha)</t>
  </si>
  <si>
    <t>Con un precio ponderado de COP $$ 6.150/kg y con un rendimiento por hectárea de 9.875 kg por ciclo; el margen de utilidad obtenido en la producción de café es del 27%.</t>
  </si>
  <si>
    <t>El precio mínimo ponderado para cubrir los costos de producción, con un rendimiento de 9.875 kg para todo el ciclo de producción, es COP $ 4.497/kg.</t>
  </si>
  <si>
    <t>El rendimiento mínimo por ha/ciclo para cubrir los costos de producción, con un precio ponderado de COP $ 6.150, es de 7.221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</si>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</sst>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Q4</c:v>
                </c:pt>
              </c:strCache>
            </c:strRef>
          </c:cat>
          <c:val>
            <c:numRef>
              <c:f>'Análisis Comparativo y Part.'!$AQ$41:$AQ$42</c:f>
              <c:numCache>
                <c:formatCode>_(* #,##0_);_(* \(#,##0\);_(* "-"_);_(@_)</c:formatCode>
                <c:ptCount val="2"/>
                <c:pt idx="0">
                  <c:v>44408850</c:v>
                </c:pt>
                <c:pt idx="1">
                  <c:v>73796249.630573243</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Q4</c:v>
                </c:pt>
              </c:strCache>
            </c:strRef>
          </c:cat>
          <c:val>
            <c:numRef>
              <c:f>'Análisis Comparativo y Part.'!$AR$41:$AR$42</c:f>
              <c:numCache>
                <c:formatCode>_(* #,##0_);_(* \(#,##0\);_(* "-"_);_(@_)</c:formatCode>
                <c:ptCount val="2"/>
                <c:pt idx="0">
                  <c:v>30042250</c:v>
                </c:pt>
                <c:pt idx="1">
                  <c:v>45337914</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Q4</c:v>
                </c:pt>
              </c:strCache>
            </c:strRef>
          </c:cat>
          <c:val>
            <c:numRef>
              <c:f>'Análisis Comparativo y Part.'!$AS$41:$AS$42</c:f>
              <c:numCache>
                <c:formatCode>_(* #,##0_);_(* \(#,##0\);_(* "-"_);_(@_)</c:formatCode>
                <c:ptCount val="2"/>
                <c:pt idx="0">
                  <c:v>14366600</c:v>
                </c:pt>
                <c:pt idx="1">
                  <c:v>28458335.63057325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2023 Q4</c:v>
                </c:pt>
              </c:strCache>
            </c:strRef>
          </c:cat>
          <c:val>
            <c:numRef>
              <c:f>Tortas!$H$36:$H$37</c:f>
              <c:numCache>
                <c:formatCode>0%</c:formatCode>
                <c:ptCount val="2"/>
                <c:pt idx="0">
                  <c:v>0.67649241085954714</c:v>
                </c:pt>
                <c:pt idx="1">
                  <c:v>0.61436609891374261</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2023 Q4</c:v>
                </c:pt>
              </c:strCache>
            </c:strRef>
          </c:cat>
          <c:val>
            <c:numRef>
              <c:f>Tortas!$I$36:$I$37</c:f>
              <c:numCache>
                <c:formatCode>0%</c:formatCode>
                <c:ptCount val="2"/>
                <c:pt idx="0">
                  <c:v>0.32350758914045286</c:v>
                </c:pt>
                <c:pt idx="1">
                  <c:v>0.3856339010862575</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725952</c:v>
                </c:pt>
                <c:pt idx="1">
                  <c:v>372450</c:v>
                </c:pt>
                <c:pt idx="2">
                  <c:v>456899.36305732507</c:v>
                </c:pt>
                <c:pt idx="3">
                  <c:v>20356840</c:v>
                </c:pt>
                <c:pt idx="4">
                  <c:v>4374876.267515922</c:v>
                </c:pt>
                <c:pt idx="5">
                  <c:v>108786</c:v>
                </c:pt>
                <c:pt idx="6">
                  <c:v>0</c:v>
                </c:pt>
                <c:pt idx="7">
                  <c:v>0</c:v>
                </c:pt>
                <c:pt idx="8">
                  <c:v>2062532</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1"/>
              <c:delete val="1"/>
              <c:extLst>
                <c:ext xmlns:c15="http://schemas.microsoft.com/office/drawing/2012/chart" uri="{CE6537A1-D6FC-4f65-9D91-7224C49458BB}"/>
                <c:ext xmlns:c16="http://schemas.microsoft.com/office/drawing/2014/chart" uri="{C3380CC4-5D6E-409C-BE32-E72D297353CC}">
                  <c16:uniqueId val="{00000003-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3382063</c:v>
                </c:pt>
                <c:pt idx="1">
                  <c:v>196280</c:v>
                </c:pt>
                <c:pt idx="2">
                  <c:v>36469825</c:v>
                </c:pt>
                <c:pt idx="3">
                  <c:v>1766520</c:v>
                </c:pt>
                <c:pt idx="4">
                  <c:v>2002056</c:v>
                </c:pt>
                <c:pt idx="5">
                  <c:v>1521170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2023 Q4</c:v>
                </c:pt>
              </c:strCache>
            </c:strRef>
          </c:cat>
          <c:val>
            <c:numRef>
              <c:f>'Análisis Comparativo y Part.'!$AW$41:$AW$42</c:f>
              <c:numCache>
                <c:formatCode>0%</c:formatCode>
                <c:ptCount val="2"/>
                <c:pt idx="0">
                  <c:v>0.67649241085954714</c:v>
                </c:pt>
                <c:pt idx="1">
                  <c:v>0.61436609891374261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2023 Q4</c:v>
                </c:pt>
              </c:strCache>
            </c:strRef>
          </c:cat>
          <c:val>
            <c:numRef>
              <c:f>'Análisis Comparativo y Part.'!$AX$41:$AX$42</c:f>
              <c:numCache>
                <c:formatCode>0%</c:formatCode>
                <c:ptCount val="2"/>
                <c:pt idx="0">
                  <c:v>0.32350758914045286</c:v>
                </c:pt>
                <c:pt idx="1">
                  <c:v>0.3856339010862575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2240000</c:v>
                </c:pt>
                <c:pt idx="1">
                  <c:v>130000</c:v>
                </c:pt>
                <c:pt idx="2">
                  <c:v>24168750</c:v>
                </c:pt>
                <c:pt idx="3">
                  <c:v>1170000</c:v>
                </c:pt>
                <c:pt idx="4">
                  <c:v>1326000</c:v>
                </c:pt>
                <c:pt idx="5">
                  <c:v>1007500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396000</c:v>
                </c:pt>
                <c:pt idx="1">
                  <c:v>180000</c:v>
                </c:pt>
                <c:pt idx="2">
                  <c:v>210000</c:v>
                </c:pt>
                <c:pt idx="3">
                  <c:v>10500000</c:v>
                </c:pt>
                <c:pt idx="4">
                  <c:v>2082600</c:v>
                </c:pt>
                <c:pt idx="5">
                  <c:v>50000</c:v>
                </c:pt>
                <c:pt idx="6">
                  <c:v>0</c:v>
                </c:pt>
                <c:pt idx="7">
                  <c:v>0</c:v>
                </c:pt>
                <c:pt idx="8">
                  <c:v>948000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3382063</c:v>
                </c:pt>
                <c:pt idx="1">
                  <c:v>196280</c:v>
                </c:pt>
                <c:pt idx="2">
                  <c:v>36469825</c:v>
                </c:pt>
                <c:pt idx="3">
                  <c:v>1766520</c:v>
                </c:pt>
                <c:pt idx="4">
                  <c:v>2002056</c:v>
                </c:pt>
                <c:pt idx="5">
                  <c:v>1521170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725952</c:v>
                </c:pt>
                <c:pt idx="1">
                  <c:v>372450</c:v>
                </c:pt>
                <c:pt idx="2">
                  <c:v>456899.36305732507</c:v>
                </c:pt>
                <c:pt idx="3">
                  <c:v>20356840</c:v>
                </c:pt>
                <c:pt idx="4">
                  <c:v>4374876.267515922</c:v>
                </c:pt>
                <c:pt idx="5">
                  <c:v>108786</c:v>
                </c:pt>
                <c:pt idx="6">
                  <c:v>0</c:v>
                </c:pt>
                <c:pt idx="7">
                  <c:v>0</c:v>
                </c:pt>
                <c:pt idx="8">
                  <c:v>2062532</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Q4</c:v>
                </c:pt>
              </c:strCache>
            </c:strRef>
          </c:cat>
          <c:val>
            <c:numRef>
              <c:f>Tortas!$B$36:$B$37</c:f>
              <c:numCache>
                <c:formatCode>_(* #,##0_);_(* \(#,##0\);_(* "-"_);_(@_)</c:formatCode>
                <c:ptCount val="2"/>
                <c:pt idx="0">
                  <c:v>44408850</c:v>
                </c:pt>
                <c:pt idx="1">
                  <c:v>73796249.630573243</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Q4</c:v>
                </c:pt>
              </c:strCache>
            </c:strRef>
          </c:cat>
          <c:val>
            <c:numRef>
              <c:f>Tortas!$C$36:$C$37</c:f>
              <c:numCache>
                <c:formatCode>_(* #,##0_);_(* \(#,##0\);_(* "-"_);_(@_)</c:formatCode>
                <c:ptCount val="2"/>
                <c:pt idx="0">
                  <c:v>30042250</c:v>
                </c:pt>
                <c:pt idx="1">
                  <c:v>45337914</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Q4</c:v>
                </c:pt>
              </c:strCache>
            </c:strRef>
          </c:cat>
          <c:val>
            <c:numRef>
              <c:f>Tortas!$D$36:$D$37</c:f>
              <c:numCache>
                <c:formatCode>_(* #,##0_);_(* \(#,##0\);_(* "-"_);_(@_)</c:formatCode>
                <c:ptCount val="2"/>
                <c:pt idx="0">
                  <c:v>14366600</c:v>
                </c:pt>
                <c:pt idx="1">
                  <c:v>28458335.63057325</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2002.06</v>
      </c>
      <c r="C7" s="22">
        <v>1823.14</v>
      </c>
      <c r="D7" s="22">
        <v>4320.32</v>
      </c>
      <c r="E7" s="22">
        <v>5304.42</v>
      </c>
      <c r="F7" s="22">
        <v>6122.97</v>
      </c>
      <c r="G7" s="22">
        <v>7396.1</v>
      </c>
      <c r="H7" s="22">
        <v>7396.1</v>
      </c>
      <c r="I7" s="22">
        <v>6122.97</v>
      </c>
      <c r="J7" s="22">
        <v>4849.8500000000004</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45337.91</v>
      </c>
      <c r="AH7" s="23">
        <v>0.61436609891374261</v>
      </c>
    </row>
    <row r="8" spans="1:34">
      <c r="A8" s="5" t="s">
        <v>52</v>
      </c>
      <c r="B8" s="22">
        <v>4374.88</v>
      </c>
      <c r="C8" s="22">
        <v>1757.87</v>
      </c>
      <c r="D8" s="22">
        <v>2330.79</v>
      </c>
      <c r="E8" s="22">
        <v>3259.94</v>
      </c>
      <c r="F8" s="22">
        <v>3438.35</v>
      </c>
      <c r="G8" s="22">
        <v>3312.16</v>
      </c>
      <c r="H8" s="22">
        <v>3464.46</v>
      </c>
      <c r="I8" s="22">
        <v>3259.94</v>
      </c>
      <c r="J8" s="22">
        <v>3259.94</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28458.34</v>
      </c>
      <c r="AH8" s="23">
        <v>0.38563390108625739</v>
      </c>
    </row>
    <row r="9" spans="1:34">
      <c r="A9" s="9" t="s">
        <v>53</v>
      </c>
      <c r="B9" s="22">
        <v>6376.93</v>
      </c>
      <c r="C9" s="22">
        <v>3581.01</v>
      </c>
      <c r="D9" s="22">
        <v>6651.11</v>
      </c>
      <c r="E9" s="22">
        <v>8564.36</v>
      </c>
      <c r="F9" s="22">
        <v>9561.32</v>
      </c>
      <c r="G9" s="22">
        <v>10708.26</v>
      </c>
      <c r="H9" s="22">
        <v>10860.55</v>
      </c>
      <c r="I9" s="22">
        <v>9382.91</v>
      </c>
      <c r="J9" s="22">
        <v>8109.79</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73796.25</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0</v>
      </c>
      <c r="D11" s="24">
        <v>750</v>
      </c>
      <c r="E11" s="24">
        <v>1250</v>
      </c>
      <c r="F11" s="24">
        <v>1500</v>
      </c>
      <c r="G11" s="24">
        <v>1875</v>
      </c>
      <c r="H11" s="24">
        <v>1875</v>
      </c>
      <c r="I11" s="24">
        <v>1500</v>
      </c>
      <c r="J11" s="24">
        <v>1125</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9875</v>
      </c>
      <c r="AH11" s="27"/>
    </row>
    <row r="12" spans="1:34" hidden="1">
      <c r="A12" s="5" t="s">
        <v>56</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0</v>
      </c>
      <c r="D15" s="113">
        <v>11343</v>
      </c>
      <c r="E15" s="113">
        <v>11343</v>
      </c>
      <c r="F15" s="113">
        <v>11343</v>
      </c>
      <c r="G15" s="113">
        <v>11343</v>
      </c>
      <c r="H15" s="113">
        <v>11343</v>
      </c>
      <c r="I15" s="113">
        <v>11343</v>
      </c>
      <c r="J15" s="113">
        <v>11343</v>
      </c>
      <c r="K15" s="113">
        <v>0</v>
      </c>
      <c r="L15" s="113">
        <v>0</v>
      </c>
      <c r="M15" s="113">
        <v>0</v>
      </c>
      <c r="N15" s="113">
        <v>0</v>
      </c>
      <c r="O15" s="113">
        <v>0</v>
      </c>
      <c r="P15" s="113">
        <v>0</v>
      </c>
      <c r="Q15" s="113">
        <v>0</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11343</v>
      </c>
      <c r="AH15" s="27"/>
    </row>
    <row r="16" spans="1:34" hidden="1">
      <c r="A16" s="5" t="s">
        <v>60</v>
      </c>
      <c r="B16" s="113">
        <v>0</v>
      </c>
      <c r="C16" s="113">
        <v>0</v>
      </c>
      <c r="D16" s="113">
        <v>0</v>
      </c>
      <c r="E16" s="113">
        <v>0</v>
      </c>
      <c r="F16" s="113">
        <v>0</v>
      </c>
      <c r="G16" s="113">
        <v>0</v>
      </c>
      <c r="H16" s="113">
        <v>0</v>
      </c>
      <c r="I16" s="113">
        <v>0</v>
      </c>
      <c r="J16" s="113">
        <v>0</v>
      </c>
      <c r="K16" s="113">
        <v>0</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11343</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11343</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11343</v>
      </c>
      <c r="AH18" s="27"/>
    </row>
    <row r="19" spans="1:34">
      <c r="A19" s="4" t="s">
        <v>63</v>
      </c>
      <c r="B19" s="22"/>
      <c r="C19" s="22">
        <v>0</v>
      </c>
      <c r="D19" s="22">
        <v>8507.25</v>
      </c>
      <c r="E19" s="22">
        <v>14178.75</v>
      </c>
      <c r="F19" s="22">
        <v>17014.5</v>
      </c>
      <c r="G19" s="22">
        <v>21268.13</v>
      </c>
      <c r="H19" s="22">
        <v>21268.13</v>
      </c>
      <c r="I19" s="22">
        <v>17014.5</v>
      </c>
      <c r="J19" s="22">
        <v>12760.88</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112012.13</v>
      </c>
      <c r="AH19" s="27"/>
    </row>
    <row r="20" spans="1:34">
      <c r="A20" s="3" t="s">
        <v>64</v>
      </c>
      <c r="B20" s="25">
        <v>-6376.93</v>
      </c>
      <c r="C20" s="25">
        <v>-3581.01</v>
      </c>
      <c r="D20" s="25">
        <v>1856.14</v>
      </c>
      <c r="E20" s="25">
        <v>5614.39</v>
      </c>
      <c r="F20" s="25">
        <v>7453.18</v>
      </c>
      <c r="G20" s="25">
        <v>10559.87</v>
      </c>
      <c r="H20" s="25">
        <v>10407.57</v>
      </c>
      <c r="I20" s="25">
        <v>7631.59</v>
      </c>
      <c r="J20" s="25">
        <v>4651.09</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38215.879999999997</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2533.5</v>
      </c>
      <c r="D121" s="70">
        <v>2862.5</v>
      </c>
      <c r="E121" s="70">
        <v>3515</v>
      </c>
      <c r="F121" s="70">
        <v>4057.5</v>
      </c>
      <c r="G121" s="70">
        <v>4901.25</v>
      </c>
      <c r="H121" s="70">
        <v>4901.25</v>
      </c>
      <c r="I121" s="70">
        <v>4057.5</v>
      </c>
      <c r="J121" s="70">
        <v>3213.75</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30042.25</v>
      </c>
      <c r="AH121" s="71">
        <v>0.67649241085954714</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2968.1</v>
      </c>
      <c r="D122" s="70">
        <v>1181.5</v>
      </c>
      <c r="E122" s="70">
        <v>1669.5</v>
      </c>
      <c r="F122" s="70">
        <v>1751.5</v>
      </c>
      <c r="G122" s="70">
        <v>1693.5</v>
      </c>
      <c r="H122" s="70">
        <v>1763.5</v>
      </c>
      <c r="I122" s="70">
        <v>1669.5</v>
      </c>
      <c r="J122" s="70">
        <v>1669.5</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14366.6</v>
      </c>
      <c r="AH122" s="71">
        <v>0.32350758914045286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5501.6</v>
      </c>
      <c r="D123" s="70">
        <v>4044</v>
      </c>
      <c r="E123" s="70">
        <v>5184.5</v>
      </c>
      <c r="F123" s="70">
        <v>5809</v>
      </c>
      <c r="G123" s="70">
        <v>6594.75</v>
      </c>
      <c r="H123" s="70">
        <v>6664.75</v>
      </c>
      <c r="I123" s="70">
        <v>5727</v>
      </c>
      <c r="J123" s="70">
        <v>4883.25</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44408.85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0</v>
      </c>
      <c r="D125" s="73">
        <v>750</v>
      </c>
      <c r="E125" s="73">
        <v>1250</v>
      </c>
      <c r="F125" s="73">
        <v>1500</v>
      </c>
      <c r="G125" s="73">
        <v>1875</v>
      </c>
      <c r="H125" s="73">
        <v>1875</v>
      </c>
      <c r="I125" s="73">
        <v>1500</v>
      </c>
      <c r="J125" s="73">
        <v>1125</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9875</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6.15</v>
      </c>
      <c r="D129" s="74">
        <v>6.15</v>
      </c>
      <c r="E129" s="74">
        <v>6.15</v>
      </c>
      <c r="F129" s="74">
        <v>6.15</v>
      </c>
      <c r="G129" s="74">
        <v>6.15</v>
      </c>
      <c r="H129" s="74">
        <v>6.15</v>
      </c>
      <c r="I129" s="74">
        <v>6.15</v>
      </c>
      <c r="J129" s="74">
        <v>6.15</v>
      </c>
      <c r="K129" s="74">
        <v>6.15</v>
      </c>
      <c r="L129" s="74">
        <v>6.15</v>
      </c>
      <c r="M129" s="74">
        <v>6.15</v>
      </c>
      <c r="N129" s="74">
        <v>6.15</v>
      </c>
      <c r="O129" s="74">
        <v>6.15</v>
      </c>
      <c r="P129" s="74">
        <v>6.15</v>
      </c>
      <c r="Q129" s="74">
        <v>6.15</v>
      </c>
      <c r="R129" s="74">
        <v>6.15</v>
      </c>
      <c r="S129" s="74">
        <v>6.15</v>
      </c>
      <c r="T129" s="74">
        <v>6.15</v>
      </c>
      <c r="U129" s="74">
        <v>6.15</v>
      </c>
      <c r="V129" s="74">
        <v>6.15</v>
      </c>
      <c r="W129" s="74">
        <v>6.15</v>
      </c>
      <c r="X129" s="74">
        <v>6.15</v>
      </c>
      <c r="Y129" s="74">
        <v>6.15</v>
      </c>
      <c r="Z129" s="74">
        <v>6.15</v>
      </c>
      <c r="AA129" s="74">
        <v>6.15</v>
      </c>
      <c r="AB129" s="74">
        <v>6.15</v>
      </c>
      <c r="AC129" s="74">
        <v>6.15</v>
      </c>
      <c r="AD129" s="74">
        <v>6.15</v>
      </c>
      <c r="AE129" s="74">
        <v>6.15</v>
      </c>
      <c r="AF129" s="74">
        <v>6.15</v>
      </c>
      <c r="AG129" s="74">
        <v>6.15</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0</v>
      </c>
      <c r="D133" s="70">
        <v>4612.5</v>
      </c>
      <c r="E133" s="70">
        <v>7687.5</v>
      </c>
      <c r="F133" s="70">
        <v>9225</v>
      </c>
      <c r="G133" s="70">
        <v>11531.25</v>
      </c>
      <c r="H133" s="70">
        <v>11531.25</v>
      </c>
      <c r="I133" s="70">
        <v>9225</v>
      </c>
      <c r="J133" s="70">
        <v>6918.75</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60731.25</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-5501.6</v>
      </c>
      <c r="D134" s="70">
        <v>568.5</v>
      </c>
      <c r="E134" s="70">
        <v>2503</v>
      </c>
      <c r="F134" s="70">
        <v>3416</v>
      </c>
      <c r="G134" s="70">
        <v>4936.5</v>
      </c>
      <c r="H134" s="70">
        <v>4866.5</v>
      </c>
      <c r="I134" s="70">
        <v>3498</v>
      </c>
      <c r="J134" s="70">
        <v>2035.5</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16322.4</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2240000</v>
      </c>
      <c r="AY8" s="21" t="s">
        <v>85</v>
      </c>
      <c r="AZ8" s="89">
        <v>396000</v>
      </c>
    </row>
    <row r="9" spans="2:59" ht="14.45" customHeight="1">
      <c r="B9" s="136"/>
      <c r="C9" s="136"/>
      <c r="D9" s="136"/>
      <c r="E9" s="136"/>
      <c r="F9" s="136"/>
      <c r="G9" s="136"/>
      <c r="H9" s="136"/>
      <c r="I9" s="136"/>
      <c r="J9" s="37"/>
      <c r="AP9" s="21" t="s">
        <v>86</v>
      </c>
      <c r="AQ9" s="89">
        <v>130000</v>
      </c>
      <c r="AY9" s="21" t="s">
        <v>86</v>
      </c>
      <c r="AZ9" s="89">
        <v>180000</v>
      </c>
    </row>
    <row r="10" spans="2:59" ht="14.45" customHeight="1">
      <c r="B10" s="136"/>
      <c r="C10" s="136"/>
      <c r="D10" s="136"/>
      <c r="E10" s="136"/>
      <c r="F10" s="136"/>
      <c r="G10" s="136"/>
      <c r="H10" s="136"/>
      <c r="I10" s="136"/>
      <c r="J10" s="37"/>
      <c r="AP10" s="21" t="s">
        <v>87</v>
      </c>
      <c r="AQ10" s="89">
        <v>24168750</v>
      </c>
      <c r="AY10" s="21" t="s">
        <v>87</v>
      </c>
      <c r="AZ10" s="89">
        <v>210000</v>
      </c>
    </row>
    <row r="11" spans="2:59" ht="14.45" customHeight="1">
      <c r="B11" s="76" t="s">
        <v>88</v>
      </c>
      <c r="C11" s="76"/>
      <c r="D11" s="76"/>
      <c r="E11" s="76"/>
      <c r="F11" s="76"/>
      <c r="G11" s="76"/>
      <c r="H11" s="76"/>
      <c r="I11" s="76"/>
      <c r="AP11" s="21" t="s">
        <v>89</v>
      </c>
      <c r="AQ11" s="89">
        <v>1170000</v>
      </c>
      <c r="AY11" s="21" t="s">
        <v>89</v>
      </c>
      <c r="AZ11" s="89">
        <v>10500000</v>
      </c>
    </row>
    <row r="12" spans="2:59" ht="14.45" customHeight="1">
      <c r="B12" s="76"/>
      <c r="C12" s="76"/>
      <c r="D12" s="76"/>
      <c r="E12" s="76"/>
      <c r="F12" s="76"/>
      <c r="G12" s="76"/>
      <c r="H12" s="76"/>
      <c r="I12" s="76"/>
      <c r="AP12" s="21" t="s">
        <v>90</v>
      </c>
      <c r="AQ12" s="89">
        <v>1326000</v>
      </c>
      <c r="AY12" s="21" t="s">
        <v>90</v>
      </c>
      <c r="AZ12" s="89">
        <v>2082600</v>
      </c>
    </row>
    <row r="13" spans="2:59" ht="14.45" customHeight="1">
      <c r="B13" s="76"/>
      <c r="C13" s="76"/>
      <c r="D13" s="76"/>
      <c r="E13" s="76"/>
      <c r="F13" s="76"/>
      <c r="G13" s="76"/>
      <c r="H13" s="76"/>
      <c r="I13" s="76"/>
      <c r="AP13" s="21" t="s">
        <v>91</v>
      </c>
      <c r="AQ13" s="89">
        <v>1007500</v>
      </c>
      <c r="AY13" s="21" t="s">
        <v>91</v>
      </c>
      <c r="AZ13" s="89">
        <v>50000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0</v>
      </c>
      <c r="AY16" s="21" t="s">
        <v>92</v>
      </c>
      <c r="AZ16" s="89">
        <v>0</v>
      </c>
    </row>
    <row r="17" spans="42:59" ht="14.45" customHeight="1">
      <c r="AP17" s="21" t="s">
        <v>93</v>
      </c>
      <c r="AQ17" s="89">
        <v>0</v>
      </c>
      <c r="AY17" s="21" t="s">
        <v>93</v>
      </c>
      <c r="AZ17" s="89">
        <v>0</v>
      </c>
    </row>
    <row r="18" spans="42:59">
      <c r="AP18" s="21" t="s">
        <v>94</v>
      </c>
      <c r="AQ18" s="89">
        <v>0</v>
      </c>
      <c r="AY18" s="21" t="s">
        <v>94</v>
      </c>
      <c r="AZ18" s="89">
        <v>948000</v>
      </c>
    </row>
    <row r="19" spans="42:59">
      <c r="AP19" s="21" t="s">
        <v>95</v>
      </c>
      <c r="AQ19" s="89">
        <v>0</v>
      </c>
      <c r="AY19" s="21" t="s">
        <v>95</v>
      </c>
      <c r="AZ19" s="89">
        <v>0</v>
      </c>
    </row>
    <row r="20" spans="42:59" ht="15">
      <c r="AP20" s="77" t="s">
        <v>96</v>
      </c>
      <c r="AQ20" s="90">
        <v>30042250</v>
      </c>
      <c r="AY20" s="77" t="s">
        <v>96</v>
      </c>
      <c r="AZ20" s="90">
        <v>14366600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3382063</v>
      </c>
      <c r="AY27" s="21" t="s">
        <v>85</v>
      </c>
      <c r="AZ27" s="89">
        <v>725952</v>
      </c>
    </row>
    <row r="28" spans="42:59">
      <c r="AP28" s="21" t="s">
        <v>86</v>
      </c>
      <c r="AQ28" s="89">
        <v>196280</v>
      </c>
      <c r="AY28" s="21" t="s">
        <v>86</v>
      </c>
      <c r="AZ28" s="89">
        <v>372450</v>
      </c>
    </row>
    <row r="29" spans="42:59" ht="14.45" customHeight="1">
      <c r="AP29" s="21" t="s">
        <v>87</v>
      </c>
      <c r="AQ29" s="89">
        <v>36469825</v>
      </c>
      <c r="AY29" s="21" t="s">
        <v>87</v>
      </c>
      <c r="AZ29" s="89">
        <v>456899.36305732507</v>
      </c>
    </row>
    <row r="30" spans="42:59">
      <c r="AP30" s="21" t="s">
        <v>89</v>
      </c>
      <c r="AQ30" s="89">
        <v>1766520</v>
      </c>
      <c r="AY30" s="21" t="s">
        <v>89</v>
      </c>
      <c r="AZ30" s="89">
        <v>20356840</v>
      </c>
    </row>
    <row r="31" spans="42:59">
      <c r="AP31" s="21" t="s">
        <v>90</v>
      </c>
      <c r="AQ31" s="89">
        <v>2002056</v>
      </c>
      <c r="AY31" s="21" t="s">
        <v>90</v>
      </c>
      <c r="AZ31" s="89">
        <v>4374876.267515922</v>
      </c>
    </row>
    <row r="32" spans="42:59" ht="14.45" customHeight="1">
      <c r="AP32" s="21" t="s">
        <v>91</v>
      </c>
      <c r="AQ32" s="89">
        <v>1521170</v>
      </c>
      <c r="AY32" s="21" t="s">
        <v>91</v>
      </c>
      <c r="AZ32" s="89">
        <v>108786</v>
      </c>
    </row>
    <row r="33" spans="2:56" ht="14.45" customHeight="1">
      <c r="AP33" s="21" t="s">
        <v>92</v>
      </c>
      <c r="AQ33" s="89">
        <v>0</v>
      </c>
      <c r="AY33" s="21" t="s">
        <v>92</v>
      </c>
      <c r="AZ33" s="89">
        <v>0</v>
      </c>
    </row>
    <row r="34" spans="2:56">
      <c r="AP34" s="21" t="s">
        <v>93</v>
      </c>
      <c r="AQ34" s="89">
        <v>0</v>
      </c>
      <c r="AY34" s="21" t="s">
        <v>93</v>
      </c>
      <c r="AZ34" s="89">
        <v>0</v>
      </c>
    </row>
    <row r="35" spans="2:56" ht="14.45" customHeight="1">
      <c r="B35" s="136" t="s">
        <v>98</v>
      </c>
      <c r="C35" s="136"/>
      <c r="D35" s="136"/>
      <c r="E35" s="136"/>
      <c r="F35" s="136"/>
      <c r="G35" s="136"/>
      <c r="H35" s="136"/>
      <c r="I35" s="136"/>
      <c r="AP35" s="21" t="s">
        <v>94</v>
      </c>
      <c r="AQ35" s="89">
        <v>0</v>
      </c>
      <c r="AY35" s="21" t="s">
        <v>94</v>
      </c>
      <c r="AZ35" s="89">
        <v>2062532</v>
      </c>
    </row>
    <row r="36" spans="2:56" ht="14.45" customHeight="1">
      <c r="B36" s="136"/>
      <c r="C36" s="136"/>
      <c r="D36" s="136"/>
      <c r="E36" s="136"/>
      <c r="F36" s="136"/>
      <c r="G36" s="136"/>
      <c r="H36" s="136"/>
      <c r="I36" s="136"/>
      <c r="AP36" s="21" t="s">
        <v>95</v>
      </c>
      <c r="AQ36" s="89">
        <v>0</v>
      </c>
      <c r="AY36" s="21" t="s">
        <v>95</v>
      </c>
      <c r="AZ36" s="89">
        <v>0</v>
      </c>
    </row>
    <row r="37" spans="2:56" ht="14.45" customHeight="1">
      <c r="B37" s="136"/>
      <c r="C37" s="136"/>
      <c r="D37" s="136"/>
      <c r="E37" s="136"/>
      <c r="F37" s="136"/>
      <c r="G37" s="136"/>
      <c r="H37" s="136"/>
      <c r="I37" s="136"/>
      <c r="AP37" s="77" t="s">
        <v>96</v>
      </c>
      <c r="AQ37" s="90">
        <v>45337914</v>
      </c>
      <c r="AY37" s="77" t="s">
        <v>96</v>
      </c>
      <c r="AZ37" s="90">
        <v>28458335.63057325</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44408850</v>
      </c>
      <c r="AR41" s="110">
        <v>30042250</v>
      </c>
      <c r="AS41" s="110">
        <v>14366600</v>
      </c>
      <c r="AV41" s="21" t="s">
        <v>101</v>
      </c>
      <c r="AW41" s="91">
        <v>0.67649241085954714</v>
      </c>
      <c r="AX41" s="91">
        <v>0.32350758914045286</v>
      </c>
    </row>
    <row r="42" spans="2:56" ht="15">
      <c r="B42" s="38"/>
      <c r="C42" s="38"/>
      <c r="D42" s="38"/>
      <c r="E42" s="38"/>
      <c r="F42" s="38"/>
      <c r="G42" s="38"/>
      <c r="H42" s="38"/>
      <c r="I42" s="38"/>
      <c r="AP42" s="21" t="s">
        <v>102</v>
      </c>
      <c r="AQ42" s="110">
        <v>73796249.630573243</v>
      </c>
      <c r="AR42" s="110">
        <v>45337914</v>
      </c>
      <c r="AS42" s="110">
        <v>28458335.63057325</v>
      </c>
      <c r="AV42" s="21" t="s">
        <v>102</v>
      </c>
      <c r="AW42" s="91">
        <v>0.61436609891374261</v>
      </c>
      <c r="AX42" s="91">
        <v>0.3856339010862575</v>
      </c>
    </row>
    <row r="43" spans="2:56">
      <c r="BD43" s="92">
        <v>17075001378343.951</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0.34117626367787129</v>
      </c>
    </row>
    <row r="54" spans="2:55">
      <c r="BA54" s="21" t="s">
        <v>105</v>
      </c>
      <c r="BC54" s="94">
        <v>0.26876443346711948</v>
      </c>
    </row>
    <row r="55" spans="2:55" ht="15" thickBot="1">
      <c r="BA55" s="21" t="s">
        <v>106</v>
      </c>
      <c r="BC55" s="94" t="s">
        <v>102</v>
      </c>
    </row>
    <row r="56" spans="2:55" ht="16.5" thickTop="1" thickBot="1">
      <c r="BA56" s="95" t="s">
        <v>107</v>
      </c>
      <c r="BB56" s="95"/>
      <c r="BC56" s="93">
        <v>44408850</v>
      </c>
    </row>
    <row r="57" spans="2:55" ht="16.5" thickTop="1" thickBot="1">
      <c r="BA57" s="96" t="s">
        <v>108</v>
      </c>
      <c r="BB57" s="96"/>
      <c r="BC57" s="97">
        <v>43346</v>
      </c>
    </row>
    <row r="58" spans="2:55" ht="16.5" thickTop="1" thickBot="1">
      <c r="BA58" s="96" t="s">
        <v>109</v>
      </c>
      <c r="BB58" s="96"/>
      <c r="BC58" s="98">
        <v>1.6617464678903697</v>
      </c>
    </row>
    <row r="59" spans="2:55" ht="16.5" thickTop="1" thickBot="1">
      <c r="BA59" s="95" t="s">
        <v>110</v>
      </c>
      <c r="BB59" s="95" t="s">
        <v>111</v>
      </c>
      <c r="BC59" s="93">
        <v>60731.25</v>
      </c>
    </row>
    <row r="60" spans="2:55" ht="16.5" thickTop="1" thickBot="1">
      <c r="I60" s="62" t="s">
        <v>66</v>
      </c>
      <c r="BA60" s="96" t="s">
        <v>112</v>
      </c>
      <c r="BB60" s="96"/>
      <c r="BC60" s="98">
        <v>1.8443903262323764</v>
      </c>
    </row>
    <row r="61" spans="2:55" ht="16.5" thickTop="1" thickBot="1">
      <c r="BA61" s="95" t="s">
        <v>110</v>
      </c>
      <c r="BB61" s="95" t="s">
        <v>111</v>
      </c>
      <c r="BC61" s="93">
        <v>112012.13</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2240000</v>
      </c>
      <c r="J5" t="s">
        <v>85</v>
      </c>
      <c r="K5" s="1">
        <v>396000</v>
      </c>
      <c r="S5" s="139"/>
      <c r="T5" s="139"/>
      <c r="U5" s="139"/>
      <c r="V5" s="139"/>
      <c r="W5" s="139"/>
      <c r="X5" s="139"/>
      <c r="Y5" s="139"/>
      <c r="Z5" s="139"/>
    </row>
    <row r="6" spans="1:27">
      <c r="A6" t="s">
        <v>86</v>
      </c>
      <c r="B6" s="1">
        <v>130000</v>
      </c>
      <c r="J6" t="s">
        <v>86</v>
      </c>
      <c r="K6" s="1">
        <v>180000</v>
      </c>
      <c r="S6" s="139"/>
      <c r="T6" s="139"/>
      <c r="U6" s="139"/>
      <c r="V6" s="139"/>
      <c r="W6" s="139"/>
      <c r="X6" s="139"/>
      <c r="Y6" s="139"/>
      <c r="Z6" s="139"/>
      <c r="AA6" s="18"/>
    </row>
    <row r="7" spans="1:27">
      <c r="A7" t="s">
        <v>87</v>
      </c>
      <c r="B7" s="1">
        <v>24168750</v>
      </c>
      <c r="J7" t="s">
        <v>87</v>
      </c>
      <c r="K7" s="1">
        <v>210000</v>
      </c>
      <c r="S7" s="139"/>
      <c r="T7" s="139"/>
      <c r="U7" s="139"/>
      <c r="V7" s="139"/>
      <c r="W7" s="139"/>
      <c r="X7" s="139"/>
      <c r="Y7" s="139"/>
      <c r="Z7" s="139"/>
      <c r="AA7" s="18"/>
    </row>
    <row r="8" spans="1:27">
      <c r="A8" t="s">
        <v>89</v>
      </c>
      <c r="B8" s="1">
        <v>1170000</v>
      </c>
      <c r="J8" t="s">
        <v>89</v>
      </c>
      <c r="K8" s="1">
        <v>10500000</v>
      </c>
      <c r="S8" s="139"/>
      <c r="T8" s="139"/>
      <c r="U8" s="139"/>
      <c r="V8" s="139"/>
      <c r="W8" s="139"/>
      <c r="X8" s="139"/>
      <c r="Y8" s="139"/>
      <c r="Z8" s="139"/>
    </row>
    <row r="9" spans="1:27">
      <c r="A9" t="s">
        <v>90</v>
      </c>
      <c r="B9" s="1">
        <v>1326000</v>
      </c>
      <c r="J9" t="s">
        <v>90</v>
      </c>
      <c r="K9" s="1">
        <v>2082600</v>
      </c>
      <c r="S9" s="139"/>
      <c r="T9" s="139"/>
      <c r="U9" s="139"/>
      <c r="V9" s="139"/>
      <c r="W9" s="139"/>
      <c r="X9" s="139"/>
      <c r="Y9" s="139"/>
      <c r="Z9" s="139"/>
    </row>
    <row r="10" spans="1:27">
      <c r="A10" t="s">
        <v>91</v>
      </c>
      <c r="B10" s="1">
        <v>1007500</v>
      </c>
      <c r="J10" t="s">
        <v>91</v>
      </c>
      <c r="K10" s="1">
        <v>50000</v>
      </c>
      <c r="S10" s="139"/>
      <c r="T10" s="139"/>
      <c r="U10" s="139"/>
      <c r="V10" s="139"/>
      <c r="W10" s="139"/>
      <c r="X10" s="139"/>
      <c r="Y10" s="139"/>
      <c r="Z10" s="139"/>
    </row>
    <row r="11" spans="1:27">
      <c r="A11" t="s">
        <v>92</v>
      </c>
      <c r="B11" s="1">
        <v>0</v>
      </c>
      <c r="J11" t="s">
        <v>92</v>
      </c>
      <c r="K11" s="1">
        <v>0</v>
      </c>
      <c r="S11" s="139"/>
      <c r="T11" s="139"/>
      <c r="U11" s="139"/>
      <c r="V11" s="139"/>
      <c r="W11" s="139"/>
      <c r="X11" s="139"/>
      <c r="Y11" s="139"/>
      <c r="Z11" s="139"/>
    </row>
    <row r="12" spans="1:27">
      <c r="A12" t="s">
        <v>93</v>
      </c>
      <c r="B12" s="1">
        <v>0</v>
      </c>
      <c r="J12" t="s">
        <v>93</v>
      </c>
      <c r="K12" s="1">
        <v>0</v>
      </c>
    </row>
    <row r="13" spans="1:27">
      <c r="A13" t="s">
        <v>94</v>
      </c>
      <c r="B13" s="1">
        <v>0</v>
      </c>
      <c r="J13" t="s">
        <v>94</v>
      </c>
      <c r="K13" s="1">
        <v>948000</v>
      </c>
    </row>
    <row r="14" spans="1:27">
      <c r="A14" t="s">
        <v>95</v>
      </c>
      <c r="B14" s="1">
        <v>0</v>
      </c>
      <c r="J14" t="s">
        <v>95</v>
      </c>
      <c r="K14" s="1">
        <v>0</v>
      </c>
    </row>
    <row r="15" spans="1:27">
      <c r="A15" s="12" t="s">
        <v>96</v>
      </c>
      <c r="B15" s="13">
        <v>30042250</v>
      </c>
      <c r="J15" s="12" t="s">
        <v>96</v>
      </c>
      <c r="K15" s="13">
        <v>14366600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3382063</v>
      </c>
      <c r="J22" t="s">
        <v>85</v>
      </c>
      <c r="K22" s="1">
        <v>725952</v>
      </c>
      <c r="S22" s="139"/>
      <c r="T22" s="139"/>
      <c r="U22" s="139"/>
      <c r="V22" s="139"/>
      <c r="W22" s="139"/>
      <c r="X22" s="139"/>
      <c r="Y22" s="139"/>
      <c r="Z22" s="139"/>
    </row>
    <row r="23" spans="1:26">
      <c r="A23" t="s">
        <v>86</v>
      </c>
      <c r="B23" s="1">
        <v>196280</v>
      </c>
      <c r="J23" t="s">
        <v>86</v>
      </c>
      <c r="K23" s="1">
        <v>372450</v>
      </c>
      <c r="S23" s="139"/>
      <c r="T23" s="139"/>
      <c r="U23" s="139"/>
      <c r="V23" s="139"/>
      <c r="W23" s="139"/>
      <c r="X23" s="139"/>
      <c r="Y23" s="139"/>
      <c r="Z23" s="139"/>
    </row>
    <row r="24" spans="1:26" ht="14.45" customHeight="1">
      <c r="A24" t="s">
        <v>87</v>
      </c>
      <c r="B24" s="1">
        <v>36469825</v>
      </c>
      <c r="J24" t="s">
        <v>87</v>
      </c>
      <c r="K24" s="1">
        <v>456899.36305732507</v>
      </c>
      <c r="S24" s="139"/>
      <c r="T24" s="139"/>
      <c r="U24" s="139"/>
      <c r="V24" s="139"/>
      <c r="W24" s="139"/>
      <c r="X24" s="139"/>
      <c r="Y24" s="139"/>
      <c r="Z24" s="139"/>
    </row>
    <row r="25" spans="1:26">
      <c r="A25" t="s">
        <v>89</v>
      </c>
      <c r="B25" s="1">
        <v>1766520</v>
      </c>
      <c r="J25" t="s">
        <v>89</v>
      </c>
      <c r="K25" s="1">
        <v>20356840</v>
      </c>
      <c r="S25" s="139"/>
      <c r="T25" s="139"/>
      <c r="U25" s="139"/>
      <c r="V25" s="139"/>
      <c r="W25" s="139"/>
      <c r="X25" s="139"/>
      <c r="Y25" s="139"/>
      <c r="Z25" s="139"/>
    </row>
    <row r="26" spans="1:26" ht="14.45" customHeight="1">
      <c r="A26" t="s">
        <v>90</v>
      </c>
      <c r="B26" s="1">
        <v>2002056</v>
      </c>
      <c r="J26" t="s">
        <v>90</v>
      </c>
      <c r="K26" s="1">
        <v>4374876.267515922</v>
      </c>
      <c r="S26" s="139"/>
      <c r="T26" s="139"/>
      <c r="U26" s="139"/>
      <c r="V26" s="139"/>
      <c r="W26" s="139"/>
      <c r="X26" s="139"/>
      <c r="Y26" s="139"/>
      <c r="Z26" s="139"/>
    </row>
    <row r="27" spans="1:26">
      <c r="A27" t="s">
        <v>91</v>
      </c>
      <c r="B27" s="1">
        <v>1521170</v>
      </c>
      <c r="J27" t="s">
        <v>91</v>
      </c>
      <c r="K27" s="1">
        <v>108786</v>
      </c>
      <c r="S27" s="139"/>
      <c r="T27" s="139"/>
      <c r="U27" s="139"/>
      <c r="V27" s="139"/>
      <c r="W27" s="139"/>
      <c r="X27" s="139"/>
      <c r="Y27" s="139"/>
      <c r="Z27" s="139"/>
    </row>
    <row r="28" spans="1:26">
      <c r="A28" t="s">
        <v>92</v>
      </c>
      <c r="B28" s="1">
        <v>0</v>
      </c>
      <c r="J28" t="s">
        <v>92</v>
      </c>
      <c r="K28" s="1">
        <v>0</v>
      </c>
      <c r="S28" s="139"/>
      <c r="T28" s="139"/>
      <c r="U28" s="139"/>
      <c r="V28" s="139"/>
      <c r="W28" s="139"/>
      <c r="X28" s="139"/>
      <c r="Y28" s="139"/>
      <c r="Z28" s="139"/>
    </row>
    <row r="29" spans="1:26">
      <c r="A29" t="s">
        <v>93</v>
      </c>
      <c r="B29" s="1">
        <v>0</v>
      </c>
      <c r="J29" t="s">
        <v>93</v>
      </c>
      <c r="K29" s="1">
        <v>0</v>
      </c>
    </row>
    <row r="30" spans="1:26">
      <c r="A30" t="s">
        <v>94</v>
      </c>
      <c r="B30" s="1">
        <v>0</v>
      </c>
      <c r="J30" t="s">
        <v>94</v>
      </c>
      <c r="K30" s="1">
        <v>2062532</v>
      </c>
    </row>
    <row r="31" spans="1:26">
      <c r="A31" t="s">
        <v>95</v>
      </c>
      <c r="B31" s="1">
        <v>0</v>
      </c>
      <c r="J31" t="s">
        <v>95</v>
      </c>
      <c r="K31" s="1">
        <v>0</v>
      </c>
    </row>
    <row r="32" spans="1:26">
      <c r="A32" s="12" t="s">
        <v>96</v>
      </c>
      <c r="B32" s="13">
        <v>45337914</v>
      </c>
      <c r="J32" s="12" t="s">
        <v>96</v>
      </c>
      <c r="K32" s="13">
        <v>28458335.63057325</v>
      </c>
    </row>
    <row r="35" spans="1:15">
      <c r="B35" t="s">
        <v>99</v>
      </c>
      <c r="C35" t="s">
        <v>100</v>
      </c>
      <c r="D35" t="s">
        <v>76</v>
      </c>
      <c r="H35" t="s">
        <v>100</v>
      </c>
      <c r="I35" t="s">
        <v>76</v>
      </c>
    </row>
    <row r="36" spans="1:15">
      <c r="A36" t="s">
        <v>101</v>
      </c>
      <c r="B36" s="14">
        <v>44408850</v>
      </c>
      <c r="C36" s="14">
        <v>30042250</v>
      </c>
      <c r="D36" s="14">
        <v>14366600</v>
      </c>
      <c r="G36" t="s">
        <v>101</v>
      </c>
      <c r="H36" s="15">
        <v>0.67649241085954714</v>
      </c>
      <c r="I36" s="15">
        <v>0.32350758914045286</v>
      </c>
    </row>
    <row r="37" spans="1:15">
      <c r="A37" t="s">
        <v>102</v>
      </c>
      <c r="B37" s="14">
        <v>73796249.630573243</v>
      </c>
      <c r="C37" s="14">
        <v>45337914</v>
      </c>
      <c r="D37" s="14">
        <v>28458335.63057325</v>
      </c>
      <c r="G37" t="s">
        <v>102</v>
      </c>
      <c r="H37" s="15">
        <v>0.61436609891374261</v>
      </c>
      <c r="I37" s="15">
        <v>0.3856339010862575</v>
      </c>
    </row>
    <row r="38" spans="1:15">
      <c r="O38" s="17">
        <v>17075001378343.951</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7473.04</v>
      </c>
      <c r="J11" s="19"/>
      <c r="K11" s="19"/>
    </row>
    <row r="12" spans="2:57" ht="14.45" customHeight="1" thickBot="1">
      <c r="B12" s="19"/>
      <c r="C12" s="19"/>
      <c r="D12" s="19"/>
      <c r="E12" s="19"/>
      <c r="F12" s="19"/>
      <c r="G12" s="44" t="s">
        <v>128</v>
      </c>
      <c r="H12" s="45" t="s">
        <v>129</v>
      </c>
      <c r="I12" s="46">
        <v>6376930</v>
      </c>
      <c r="J12" s="19"/>
      <c r="K12" s="19"/>
    </row>
    <row r="13" spans="2:57" ht="14.45" customHeight="1" thickBot="1">
      <c r="B13" s="19"/>
      <c r="C13" s="19"/>
      <c r="D13" s="19"/>
      <c r="E13" s="19"/>
      <c r="F13" s="19"/>
      <c r="G13" s="44" t="s">
        <v>130</v>
      </c>
      <c r="H13" s="45" t="s">
        <v>129</v>
      </c>
      <c r="I13" s="46">
        <v>22123360</v>
      </c>
      <c r="J13" s="19"/>
      <c r="K13" s="19"/>
    </row>
    <row r="14" spans="2:57" ht="14.45" customHeight="1" thickBot="1">
      <c r="B14" s="19"/>
      <c r="C14" s="19"/>
      <c r="D14" s="19"/>
      <c r="E14" s="19"/>
      <c r="F14" s="19"/>
      <c r="G14" s="44" t="s">
        <v>131</v>
      </c>
      <c r="H14" s="45" t="s">
        <v>132</v>
      </c>
      <c r="I14" s="47">
        <v>9.875</v>
      </c>
      <c r="J14" s="19"/>
      <c r="K14" s="19"/>
    </row>
    <row r="15" spans="2:57" ht="14.45" customHeight="1" thickBot="1">
      <c r="B15" s="19"/>
      <c r="C15" s="19"/>
      <c r="D15" s="19"/>
      <c r="E15" s="19"/>
      <c r="F15" s="19"/>
      <c r="G15" s="44" t="s">
        <v>133</v>
      </c>
      <c r="H15" s="45" t="s">
        <v>134</v>
      </c>
      <c r="I15" s="48">
        <v>34.117626367787132</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7473.04</v>
      </c>
      <c r="AS25" s="21" t="s">
        <v>111</v>
      </c>
    </row>
    <row r="26" spans="2:46">
      <c r="B26" s="140" t="s">
        <v>8</v>
      </c>
      <c r="C26" s="149" t="s">
        <v>139</v>
      </c>
      <c r="D26" s="149"/>
      <c r="E26" s="149"/>
      <c r="F26" s="149"/>
      <c r="G26" s="149"/>
      <c r="H26" s="149"/>
      <c r="I26" s="149"/>
      <c r="J26" s="149"/>
      <c r="K26" s="149"/>
      <c r="L26" s="149"/>
      <c r="M26" s="149"/>
      <c r="N26" s="149"/>
      <c r="O26" s="150"/>
      <c r="AP26" s="21" t="s">
        <v>140</v>
      </c>
      <c r="AR26" s="73">
        <v>6505.8843961810207</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11.343000506329114</v>
      </c>
      <c r="AT30" s="101">
        <v>9875</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112012.13</v>
      </c>
      <c r="AV39" s="103">
        <v>11.34</v>
      </c>
      <c r="AW39" s="104">
        <v>1.8443903262323764</v>
      </c>
    </row>
    <row r="40" spans="2:49" ht="14.45" customHeight="1">
      <c r="B40" s="19"/>
      <c r="C40" s="49"/>
      <c r="D40" s="53" t="s">
        <v>151</v>
      </c>
      <c r="E40" s="114">
        <v>8507.2503797468362</v>
      </c>
      <c r="F40" s="114">
        <v>9074.4004050632902</v>
      </c>
      <c r="G40" s="114">
        <v>9641.5504303797461</v>
      </c>
      <c r="H40" s="114">
        <v>10208.700455696202</v>
      </c>
      <c r="I40" s="114">
        <v>10775.850481012658</v>
      </c>
      <c r="J40" s="115">
        <v>11343.000506329114</v>
      </c>
      <c r="K40" s="114">
        <v>11910.15053164557</v>
      </c>
      <c r="L40" s="114">
        <v>12477.300556962025</v>
      </c>
      <c r="M40" s="114">
        <v>13044.450582278481</v>
      </c>
      <c r="N40" s="114">
        <v>13611.600607594937</v>
      </c>
      <c r="O40" s="114">
        <v>14178.750632911391</v>
      </c>
      <c r="AT40" s="21" t="s">
        <v>152</v>
      </c>
      <c r="AU40" s="102">
        <v>73796.25</v>
      </c>
      <c r="AV40" s="103">
        <v>7.47</v>
      </c>
      <c r="AW40" s="104">
        <v>1.6617464762091341</v>
      </c>
    </row>
    <row r="41" spans="2:49">
      <c r="B41" s="19"/>
      <c r="C41" s="54">
        <v>-0.2</v>
      </c>
      <c r="D41" s="55">
        <v>5741.3249999999998</v>
      </c>
      <c r="E41" s="56">
        <v>-0.51089034817596302</v>
      </c>
      <c r="F41" s="56">
        <v>-0.41645970141496547</v>
      </c>
      <c r="G41" s="56">
        <v>-0.33313854250820274</v>
      </c>
      <c r="H41" s="56">
        <v>-0.25907529014663588</v>
      </c>
      <c r="I41" s="56">
        <v>-0.1928081696126025</v>
      </c>
      <c r="J41" s="56">
        <v>-0.13316776113197232</v>
      </c>
      <c r="K41" s="56">
        <v>-7.920739155425921E-2</v>
      </c>
      <c r="L41" s="56">
        <v>-3.0152510119974989E-2</v>
      </c>
      <c r="M41" s="56">
        <v>1.4636729450458836E-2</v>
      </c>
      <c r="N41" s="56">
        <v>5.5693532390023164E-2</v>
      </c>
      <c r="O41" s="56">
        <v>9.3465791094422185E-2</v>
      </c>
      <c r="AT41" s="21" t="s">
        <v>153</v>
      </c>
      <c r="AU41" s="102">
        <v>38215.879999999997</v>
      </c>
      <c r="AV41" s="103"/>
      <c r="AW41" s="104">
        <v>0.34117626367787129</v>
      </c>
    </row>
    <row r="42" spans="2:49">
      <c r="B42" s="19"/>
      <c r="C42" s="54">
        <v>-0.15</v>
      </c>
      <c r="D42" s="55">
        <v>7176.65625</v>
      </c>
      <c r="E42" s="56">
        <v>-0.20871227854077043</v>
      </c>
      <c r="F42" s="56">
        <v>-0.13316776113197232</v>
      </c>
      <c r="G42" s="56">
        <v>-6.6510834006562117E-2</v>
      </c>
      <c r="H42" s="56">
        <v>-7.26023211730861E-3</v>
      </c>
      <c r="I42" s="56">
        <v>4.5753464309918029E-2</v>
      </c>
      <c r="J42" s="56">
        <v>9.3465791094422185E-2</v>
      </c>
      <c r="K42" s="56">
        <v>0.13663408675659258</v>
      </c>
      <c r="L42" s="56">
        <v>0.17587799190402012</v>
      </c>
      <c r="M42" s="56">
        <v>0.21170938356036709</v>
      </c>
      <c r="N42" s="56">
        <v>0.24455482591201849</v>
      </c>
      <c r="O42" s="56">
        <v>0.27477263287553771</v>
      </c>
    </row>
    <row r="43" spans="2:49">
      <c r="B43" s="19"/>
      <c r="C43" s="54">
        <v>-0.1</v>
      </c>
      <c r="D43" s="55">
        <v>8443.125</v>
      </c>
      <c r="E43" s="56">
        <v>-2.7405436759654851E-2</v>
      </c>
      <c r="F43" s="56">
        <v>3.6807403037823476E-2</v>
      </c>
      <c r="G43" s="56">
        <v>9.3465791094422185E-2</v>
      </c>
      <c r="H43" s="56">
        <v>0.14382880270028769</v>
      </c>
      <c r="I43" s="56">
        <v>0.18889044466343036</v>
      </c>
      <c r="J43" s="56">
        <v>0.22944592243025877</v>
      </c>
      <c r="K43" s="56">
        <v>0.26613897374310364</v>
      </c>
      <c r="L43" s="56">
        <v>0.29949629311841708</v>
      </c>
      <c r="M43" s="56">
        <v>0.32995297602631202</v>
      </c>
      <c r="N43" s="56">
        <v>0.35787160202521573</v>
      </c>
      <c r="O43" s="56">
        <v>0.38355673794420708</v>
      </c>
      <c r="AU43" s="21">
        <v>115996.6875</v>
      </c>
    </row>
    <row r="44" spans="2:49">
      <c r="B44" s="19"/>
      <c r="C44" s="54">
        <v>-0.05</v>
      </c>
      <c r="D44" s="55">
        <v>9381.25</v>
      </c>
      <c r="E44" s="56">
        <v>7.5335106916310707E-2</v>
      </c>
      <c r="F44" s="56">
        <v>0.13312666273404108</v>
      </c>
      <c r="G44" s="56">
        <v>0.18411921198497994</v>
      </c>
      <c r="H44" s="56">
        <v>0.22944592243025891</v>
      </c>
      <c r="I44" s="56">
        <v>0.27000140019708724</v>
      </c>
      <c r="J44" s="56">
        <v>0.30650133018723291</v>
      </c>
      <c r="K44" s="56">
        <v>0.33952507636879331</v>
      </c>
      <c r="L44" s="56">
        <v>0.36954666380657542</v>
      </c>
      <c r="M44" s="56">
        <v>0.39695767842368079</v>
      </c>
      <c r="N44" s="56">
        <v>0.42208444182269417</v>
      </c>
      <c r="O44" s="56">
        <v>0.44520106414978633</v>
      </c>
      <c r="AU44" s="21">
        <v>126121.13399999999</v>
      </c>
    </row>
    <row r="45" spans="2:49">
      <c r="B45" s="19"/>
      <c r="C45" s="51" t="s">
        <v>145</v>
      </c>
      <c r="D45" s="57">
        <v>9875</v>
      </c>
      <c r="E45" s="56">
        <v>0.12156835157049513</v>
      </c>
      <c r="F45" s="56">
        <v>0.17647032959733913</v>
      </c>
      <c r="G45" s="56">
        <v>0.2249132513857309</v>
      </c>
      <c r="H45" s="56">
        <v>0.26797362630874594</v>
      </c>
      <c r="I45" s="56">
        <v>0.30650133018723291</v>
      </c>
      <c r="J45" s="56">
        <v>0.34117626367787135</v>
      </c>
      <c r="K45" s="56">
        <v>0.37254882255035365</v>
      </c>
      <c r="L45" s="56">
        <v>0.40106933061624661</v>
      </c>
      <c r="M45" s="56">
        <v>0.42710979450249681</v>
      </c>
      <c r="N45" s="56">
        <v>0.4509802197315595</v>
      </c>
      <c r="O45" s="56">
        <v>0.47294101094229707</v>
      </c>
    </row>
    <row r="46" spans="2:49" ht="14.45" customHeight="1">
      <c r="B46" s="19"/>
      <c r="C46" s="54">
        <v>0.05</v>
      </c>
      <c r="D46" s="55">
        <v>10368.75</v>
      </c>
      <c r="E46" s="56">
        <v>0.16339843006713817</v>
      </c>
      <c r="F46" s="56">
        <v>0.215686028187942</v>
      </c>
      <c r="G46" s="56">
        <v>0.26182214417688665</v>
      </c>
      <c r="H46" s="56">
        <v>0.30283202505594853</v>
      </c>
      <c r="I46" s="56">
        <v>0.33952507636879325</v>
      </c>
      <c r="J46" s="56">
        <v>0.37254882255035365</v>
      </c>
      <c r="K46" s="56">
        <v>0.40242745004795588</v>
      </c>
      <c r="L46" s="56">
        <v>0.42958983868213962</v>
      </c>
      <c r="M46" s="56">
        <v>0.45439028047856844</v>
      </c>
      <c r="N46" s="56">
        <v>0.47712401879196137</v>
      </c>
      <c r="O46" s="56">
        <v>0.49803905804028292</v>
      </c>
    </row>
    <row r="47" spans="2:49">
      <c r="B47" s="19"/>
      <c r="C47" s="54">
        <v>0.1</v>
      </c>
      <c r="D47" s="55">
        <v>11405.625</v>
      </c>
      <c r="E47" s="56">
        <v>0.23945311824285292</v>
      </c>
      <c r="F47" s="56">
        <v>0.28698729835267456</v>
      </c>
      <c r="G47" s="56">
        <v>0.32892922197898783</v>
      </c>
      <c r="H47" s="56">
        <v>0.36621093186904413</v>
      </c>
      <c r="I47" s="56">
        <v>0.39956825124435752</v>
      </c>
      <c r="J47" s="56">
        <v>0.42958983868213968</v>
      </c>
      <c r="K47" s="56">
        <v>0.45675222731632348</v>
      </c>
      <c r="L47" s="56">
        <v>0.48144530789285422</v>
      </c>
      <c r="M47" s="56">
        <v>0.50399116407142586</v>
      </c>
      <c r="N47" s="56">
        <v>0.52465819890178311</v>
      </c>
      <c r="O47" s="56">
        <v>0.54367187094571168</v>
      </c>
    </row>
    <row r="48" spans="2:49">
      <c r="B48" s="19"/>
      <c r="C48" s="54">
        <v>0.15</v>
      </c>
      <c r="D48" s="55">
        <v>13116.46875</v>
      </c>
      <c r="E48" s="56">
        <v>0.33865488542856781</v>
      </c>
      <c r="F48" s="56">
        <v>0.37998895508928221</v>
      </c>
      <c r="G48" s="56">
        <v>0.41646019302520682</v>
      </c>
      <c r="H48" s="56">
        <v>0.44887907119047316</v>
      </c>
      <c r="I48" s="56">
        <v>0.47788543586465865</v>
      </c>
      <c r="J48" s="56">
        <v>0.50399116407142586</v>
      </c>
      <c r="K48" s="56">
        <v>0.52761063244897699</v>
      </c>
      <c r="L48" s="56">
        <v>0.5490828764285689</v>
      </c>
      <c r="M48" s="56">
        <v>0.56868796875776151</v>
      </c>
      <c r="N48" s="56">
        <v>0.58665930339285488</v>
      </c>
      <c r="O48" s="56">
        <v>0.60319293125714057</v>
      </c>
    </row>
    <row r="49" spans="2:45" ht="15" thickBot="1">
      <c r="B49" s="19"/>
      <c r="C49" s="54">
        <v>0.2</v>
      </c>
      <c r="D49" s="58">
        <v>15739.762500000001</v>
      </c>
      <c r="E49" s="56">
        <v>0.44887907119047316</v>
      </c>
      <c r="F49" s="56">
        <v>0.48332412924106855</v>
      </c>
      <c r="G49" s="56">
        <v>0.51371682752100567</v>
      </c>
      <c r="H49" s="56">
        <v>0.54073255932539432</v>
      </c>
      <c r="I49" s="56">
        <v>0.56490452988721562</v>
      </c>
      <c r="J49" s="56">
        <v>0.58665930339285488</v>
      </c>
      <c r="K49" s="56">
        <v>0.60634219370748077</v>
      </c>
      <c r="L49" s="56">
        <v>0.62423573035714075</v>
      </c>
      <c r="M49" s="56">
        <v>0.64057330729813466</v>
      </c>
      <c r="N49" s="56">
        <v>0.65554941949404577</v>
      </c>
      <c r="O49" s="56">
        <v>0.6693274427142839</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9875</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4497.1000000000004</v>
      </c>
      <c r="BA66" s="21" t="s">
        <v>111</v>
      </c>
    </row>
    <row r="67" spans="2:55">
      <c r="B67" s="19"/>
      <c r="C67" s="19"/>
      <c r="D67" s="19"/>
      <c r="E67" s="19"/>
      <c r="F67" s="19"/>
      <c r="G67" s="19"/>
      <c r="H67" s="19"/>
      <c r="I67" s="19"/>
      <c r="J67" s="19"/>
      <c r="K67" s="19"/>
      <c r="AS67" s="21" t="s">
        <v>150</v>
      </c>
      <c r="AT67" s="102">
        <v>60731.25</v>
      </c>
      <c r="AU67" s="103">
        <v>6.15</v>
      </c>
      <c r="AV67" s="104">
        <v>1</v>
      </c>
      <c r="AX67" s="21" t="s">
        <v>140</v>
      </c>
      <c r="AZ67" s="73">
        <v>7220.9512195121943</v>
      </c>
      <c r="BA67" s="21" t="s">
        <v>141</v>
      </c>
    </row>
    <row r="68" spans="2:55">
      <c r="B68" s="19"/>
      <c r="C68" s="19"/>
      <c r="D68" s="19"/>
      <c r="E68" s="19"/>
      <c r="F68" s="19"/>
      <c r="G68" s="19"/>
      <c r="H68" s="19"/>
      <c r="I68" s="19"/>
      <c r="J68" s="19"/>
      <c r="K68" s="19"/>
      <c r="AS68" s="21" t="s">
        <v>152</v>
      </c>
      <c r="AT68" s="102">
        <v>44408.85</v>
      </c>
      <c r="AU68" s="103">
        <v>4.5</v>
      </c>
      <c r="AV68" s="104">
        <v>0.73123556653288047</v>
      </c>
    </row>
    <row r="69" spans="2:55">
      <c r="B69" s="19"/>
      <c r="C69" s="19"/>
      <c r="D69" s="19"/>
      <c r="E69" s="19"/>
      <c r="F69" s="19"/>
      <c r="G69" s="19"/>
      <c r="H69" s="19"/>
      <c r="I69" s="19"/>
      <c r="J69" s="19"/>
      <c r="K69" s="19"/>
      <c r="AS69" s="21" t="s">
        <v>153</v>
      </c>
      <c r="AT69" s="102">
        <v>16322.4</v>
      </c>
      <c r="AU69" s="103"/>
      <c r="AV69" s="104">
        <v>0.26876443346711948</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6.15</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4.6125000000000007</v>
      </c>
      <c r="AU86" s="107">
        <v>4.92</v>
      </c>
      <c r="AV86" s="107">
        <v>5.2275</v>
      </c>
      <c r="AW86" s="107">
        <v>5.5350000000000001</v>
      </c>
      <c r="AX86" s="107">
        <v>5.8425000000000002</v>
      </c>
      <c r="AY86" s="108">
        <v>6.15</v>
      </c>
      <c r="AZ86" s="107">
        <v>6.4575000000000005</v>
      </c>
      <c r="BA86" s="107">
        <v>6.7650000000000006</v>
      </c>
      <c r="BB86" s="107">
        <v>7.0725000000000007</v>
      </c>
      <c r="BC86" s="107">
        <v>7.3800000000000008</v>
      </c>
      <c r="BD86" s="107">
        <v>7.6875</v>
      </c>
    </row>
    <row r="87" spans="2:56">
      <c r="B87" s="19"/>
      <c r="C87" s="19"/>
      <c r="D87" s="19"/>
      <c r="E87" s="19"/>
      <c r="F87" s="19"/>
      <c r="G87" s="19"/>
      <c r="H87" s="19"/>
      <c r="I87" s="19"/>
      <c r="J87" s="19"/>
      <c r="K87" s="19"/>
      <c r="AR87" s="21">
        <v>-0.2</v>
      </c>
      <c r="AS87" s="107">
        <v>5741.3249999999998</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7176.65625</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8443.125</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9381.25</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9875</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10368.75</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11405.625</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13116.46875</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15739.762500000001</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2024-03-04T19:34:42Z</dcterms:modified>
  <cp:category/>
  <cp:contentStatus/>
</cp:coreProperties>
</file>