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685D1A78-B1F1-48DB-A10C-6932002F1D21}"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<sst xmlns="http://schemas.openxmlformats.org/spreadsheetml/2006/main" count="350" uniqueCount="159">
  <si>
    <t>Guía para lectura</t>
  </si>
  <si>
    <t>El presente documento corresponde a una actualización del documento PDF de la AgroGuía correspondiente a Cacao Ccn51 Santander San Vicente De Chucurí publicada en la página web, y consta de las siguientes partes:</t>
  </si>
  <si>
    <t>Flujo de Caja</t>
  </si>
  <si>
    <t>- Flujo anualizado de los ingresos (precio y rendimiento) y los costos de producción para una hectárea de
Cacao Ccn51 Santander San Vicente De Chucurí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</si>
  <si>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</si>
  <si>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Ccn51 Santander San Vicente De Chucurí.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</si>
  <si>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</si>
  <si>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</si>
  <si>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</si>
  <si>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</si>
  <si>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</si>
  <si>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</si>
  <si>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</si>
  <si>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</si>
  <si>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Ccn51 Santander San Vicente De Chucurí. La participación se encuentra actualizada al 2023 Q4.</t>
  </si>
  <si>
    <t>Flujo de Caja Anual</t>
  </si>
  <si>
    <t>CACAO CCN51 SANTANDER SAN VICENTE DE CHUCURÍ</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</si>
  <si>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</si>
  <si>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</si>
  <si>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</si>
  <si>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</si>
  <si>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</si>
  <si>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</si>
  <si>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</si>
  <si>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</si>
  <si>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</si>
  <si>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</si>
  <si>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</si>
  <si>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</si>
  <si>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</si>
  <si>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</si>
  <si>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</si>
  <si>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</si>
  <si>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</si>
  <si>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</si>
  <si>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</si>
  <si>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</si>
  <si>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</si>
  <si>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</si>
  <si>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</si>
  <si>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</si>
  <si>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</si>
  <si>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</si>
  <si>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</si>
  <si>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</si>
  <si>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</si>
  <si>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</si>
  <si>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</si>
  <si>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</si>
  <si>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</si>
  <si>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</si>
  <si>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</si>
  <si>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</si>
  <si>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</si>
  <si>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</si>
  <si>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</si>
  <si>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</si>
  <si>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</si>
  <si>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</si>
  <si>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</si>
  <si>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</si>
  <si>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</si>
  <si>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</si>
  <si>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</si>
  <si>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</si>
  <si>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</si>
  <si>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</si>
  <si>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Cacao Ccn51 Santander San Vicente De Chucurí, en lo que respecta a la mano de obra incluye actividades como la preparación del terreno, la siembra, el trazado y el ahoyado, entre otras, y ascienden a un total de $2,1 millones de pesos (equivalente a 38 jornales). En cuanto a los insumos, se incluyen los gastos relacionados con el material vegetal y las enmiendas, que en conjunto ascienden a  $4,4 millones.</t>
  </si>
  <si>
    <t>*** Los costos de sostenimiento del año 1 comprenden tanto los gastos relacionados con la mano de obra como aquellos asociados con los insumos necesarios desde el momento de la siembra de las plantas hasta finalizar el año 1. Para el caso de Cacao Ccn51 Santander San Vicente De Chucurí, en lo que respecta a la mano de obra incluye actividades como la fertilización, riego, control de malezas, plagas y enfermedades, entre otras, y ascienden a un total de $2,5 millones de pesos (equivalente a 46 jornales). En cuanto a los insumos, se incluyen los fertilizantes, plaguicidas, transportes, entre otras, que en conjunto ascienden a  $3,9 millones.</t>
  </si>
  <si>
    <t>Otra información</t>
  </si>
  <si>
    <t>Material de propagacion: Planta injerto // Distancia de siembra: 3 x 3 // Densidad de siembra - Plantas/Ha.: 1.111 // Duracion del ciclo: 20 años // Productividad/Ha/Ciclo: 24.825 kg // Inicio de Produccion desde la siembra: año 2  // Duracion de la etapa productiva: 19 años // Productividad promedio en etapa productiva  // Cultivo asociado: Cultivo generalmente en asocio con plátano y maderables (nativos o forestales comerciales) // Productividad promedio etapa productiva: 1.307 kg // % Rendimiento 1ra. Calidad: 100 // % Rendimiento 2da. Calidad: 0 // Precio de venta ponderado por calidad: $12.383 // Valor Jornal: $55.263 // Otros: LOTES MULTIVARIETALES CON PREDOMINIO DE CCN51®</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</si>
  <si>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</si>
  <si>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</si>
  <si>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</si>
  <si>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</si>
  <si>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</si>
  <si>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</si>
  <si>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</si>
  <si>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</si>
  <si>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</si>
  <si>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</si>
  <si>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</si>
  <si>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$190,4 millones, en comparación con los costos del marco original que ascienden a $111,3 millones, (mes de publicación del marco: septiembre - 2017).
La rentabilidad actualizada (2023 Q4) subió frente a la rentabilidad de la primera AgroGuía, pasando del 10,3% al 38,1%. Mientras que el crecimiento de los costos fue del 171,0%, el crecimiento de los ingresos fue del 247,7%.</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</si>
  <si>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</si>
  <si>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</si>
  <si>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</si>
  <si>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</si>
  <si>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</si>
  <si>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</si>
  <si>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</si>
  <si>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</si>
  <si>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</si>
  <si>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</si>
  <si>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</si>
  <si>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</si>
  <si>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</si>
  <si>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</si>
  <si>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</si>
  <si>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56% y el 22% del costo total, respectivamente. En cuanto a los costos de insumos, se destaca la participación de fertilización seguido de instalación, que representan el 81% y el 8% del costo total, respectivamente.</t>
  </si>
  <si>
    <t>Costo total</t>
  </si>
  <si>
    <t>Mano de obra</t>
  </si>
  <si>
    <t>2017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</si>
  <si>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</si>
  <si>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</si>
  <si>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</si>
  <si>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</si>
  <si>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</si>
  <si>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</si>
  <si>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</si>
  <si>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</si>
  <si>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</si>
  <si>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</si>
  <si>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</si>
  <si>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</si>
  <si>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CACAO CCN51 SANTANDER SAN VICENTE DE CHUCURÍ</t>
  </si>
  <si>
    <t>En cuanto a los costos de mano de obra, se destaca la participación de cosecha y beneficio segido por control arvenses que representan el 56% y el 22% del costo total, respectivamente. En cuanto a los costos de insumos, se destaca la participación de fertilización segido por instalación que representan el 81% y el 8% del costo total, respectivamente.</t>
  </si>
  <si>
    <t>En cuanto a los costos de mano de obra, se destaca la participación de cosecha y beneficio segido por control arvenses que representan el 56% y el 22% del costo total, respectivamente.</t>
  </si>
  <si>
    <t>En cuanto a los costos de insumos, se destaca la participación de fertilización segido por instalación que representan el 81% y el 8% del costo total, respectivamente.</t>
  </si>
  <si>
    <t>En cuanto a los costos de mano de obra, se destaca la participación de cosecha y beneficio segido por control arvenses que representan el 56% y el 22% del costo total, respectivamente.En cuanto a los costos de insumos, se destaca la participación de fertilización segido por instalación que representan el 81% y el 8%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</si>
  <si>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</si>
  <si>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</si>
  <si>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</si>
  <si>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</si>
  <si>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</si>
  <si>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</si>
  <si>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</si>
  <si>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</si>
  <si>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</si>
  <si>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</si>
  <si>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</si>
  <si>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</si>
  <si>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</si>
  <si>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</si>
  <si>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CACAO CCN51 SANTANDER SAN VICENTE DE CHUCURÍ,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</si>
  <si>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</si>
  <si>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$ 12.383/kg y con un rendimiento por hectárea de 24.825 kg por ciclo; el margen de utilidad obtenido en la producción de cacao en grano, crudo o tostado es del 38%.</t>
  </si>
  <si>
    <t>PRECIO MINIMO</t>
  </si>
  <si>
    <t>El precio mínimo ponderado para cubrir los costos de producción, con un rendimiento de 24.825 kg para todo el ciclo de producción, es COP $ 7.669/kg.</t>
  </si>
  <si>
    <t>RENDIMIENTO MINIMO</t>
  </si>
  <si>
    <t>KG</t>
  </si>
  <si>
    <t>El rendimiento mínimo por ha/ciclo para cubrir los costos de producción, con un precio ponderado de COP $ 12.383, es de 15.375 kg/ha para todo el ciclo.</t>
  </si>
  <si>
    <t>El siguiente cuadro presenta diferentes escenarios de rentabilidad para el sistema productivo de CACAO CCN51 SANTANDER SAN VICENTE DE CHUCURÍ,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</si>
  <si>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</si>
  <si>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</si>
  <si>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</si>
  <si>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</si>
  <si>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</si>
  <si>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</si>
  <si>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</si>
  <si>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</si>
  <si>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</si>
  <si>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</si>
  <si>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CACAO CCN51 SANTANDER SAN VICENTE DE CHUCURÍ, frente a diferentes escenarios de variación de precios de venta en finca y rendimientos probables (t/ha)</t>
  </si>
  <si>
    <t>Con un precio ponderado de COP $$ 5.000/kg y con un rendimiento por hectárea de 24.825 kg por ciclo; el margen de utilidad obtenido en la producción de cacao en grano, crudo o tostado es del 10%.</t>
  </si>
  <si>
    <t>El precio mínimo ponderado para cubrir los costos de producción, con un rendimiento de 24.825 kg para todo el ciclo de producción, es COP $ 4.485/kg.</t>
  </si>
  <si>
    <t>El rendimiento mínimo por ha/ciclo para cubrir los costos de producción, con un precio ponderado de COP $ 5.000, es de 22.266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</si>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</sst>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Part.'!$AQ$41:$AQ$42</c:f>
              <c:numCache>
                <c:formatCode>_(* #,##0_);_(* \(#,##0\);_(* "-"_);_(@_)</c:formatCode>
                <c:ptCount val="2"/>
                <c:pt idx="0">
                  <c:v>111331000</c:v>
                </c:pt>
                <c:pt idx="1">
                  <c:v>190391253.89817482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Part.'!$AR$41:$AR$42</c:f>
              <c:numCache>
                <c:formatCode>_(* #,##0_);_(* \(#,##0\);_(* "-"_);_(@_)</c:formatCode>
                <c:ptCount val="2"/>
                <c:pt idx="0">
                  <c:v>86395000</c:v>
                </c:pt>
                <c:pt idx="1">
                  <c:v>136424683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Part.'!$AS$41:$AS$42</c:f>
              <c:numCache>
                <c:formatCode>_(* #,##0_);_(* \(#,##0\);_(* "-"_);_(@_)</c:formatCode>
                <c:ptCount val="2"/>
                <c:pt idx="0">
                  <c:v>24936000</c:v>
                </c:pt>
                <c:pt idx="1">
                  <c:v>53966570.89817483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Q4</c:v>
                </c:pt>
              </c:strCache>
            </c:strRef>
          </c:cat>
          <c:val>
            <c:numRef>
              <c:f>Tortas!$H$36:$H$37</c:f>
              <c:numCache>
                <c:formatCode>0%</c:formatCode>
                <c:ptCount val="2"/>
                <c:pt idx="0">
                  <c:v>0.77601925788863835</c:v>
                </c:pt>
                <c:pt idx="1">
                  <c:v>0.71654910720301646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Q4</c:v>
                </c:pt>
              </c:strCache>
            </c:strRef>
          </c:cat>
          <c:val>
            <c:numRef>
              <c:f>Tortas!$I$36:$I$37</c:f>
              <c:numCache>
                <c:formatCode>0%</c:formatCode>
                <c:ptCount val="2"/>
                <c:pt idx="0">
                  <c:v>0.22398074211136162</c:v>
                </c:pt>
                <c:pt idx="1">
                  <c:v>0.28345089279698354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966330</c:v>
                </c:pt>
                <c:pt idx="2">
                  <c:v>1749546.5898174825</c:v>
                </c:pt>
                <c:pt idx="3">
                  <c:v>43748121</c:v>
                </c:pt>
                <c:pt idx="4">
                  <c:v>4370713.3083573524</c:v>
                </c:pt>
                <c:pt idx="5">
                  <c:v>2460700</c:v>
                </c:pt>
                <c:pt idx="6">
                  <c:v>0</c:v>
                </c:pt>
                <c:pt idx="7">
                  <c:v>0</c:v>
                </c:pt>
                <c:pt idx="8">
                  <c:v>0</c:v>
                </c:pt>
                <c:pt idx="9">
                  <c:v>671160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30505176</c:v>
                </c:pt>
                <c:pt idx="1">
                  <c:v>6963138</c:v>
                </c:pt>
                <c:pt idx="2">
                  <c:v>76827486</c:v>
                </c:pt>
                <c:pt idx="3">
                  <c:v>8510502</c:v>
                </c:pt>
                <c:pt idx="4">
                  <c:v>2123677</c:v>
                </c:pt>
                <c:pt idx="5">
                  <c:v>221052</c:v>
                </c:pt>
                <c:pt idx="6">
                  <c:v>11273652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Q4</c:v>
                </c:pt>
              </c:strCache>
            </c:strRef>
          </c:cat>
          <c:val>
            <c:numRef>
              <c:f>'Análisis Comparativo y Part.'!$AW$41:$AW$42</c:f>
              <c:numCache>
                <c:formatCode>0%</c:formatCode>
                <c:ptCount val="2"/>
                <c:pt idx="0">
                  <c:v>0.77601925788863835</c:v>
                </c:pt>
                <c:pt idx="1">
                  <c:v>0.71654910720301646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Q4</c:v>
                </c:pt>
              </c:strCache>
            </c:strRef>
          </c:cat>
          <c:val>
            <c:numRef>
              <c:f>'Análisis Comparativo y Part.'!$AX$41:$AX$42</c:f>
              <c:numCache>
                <c:formatCode>0%</c:formatCode>
                <c:ptCount val="2"/>
                <c:pt idx="0">
                  <c:v>0.22398074211136162</c:v>
                </c:pt>
                <c:pt idx="1">
                  <c:v>0.28345089279698354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19320000</c:v>
                </c:pt>
                <c:pt idx="1">
                  <c:v>4410000</c:v>
                </c:pt>
                <c:pt idx="2">
                  <c:v>48650000</c:v>
                </c:pt>
                <c:pt idx="3">
                  <c:v>5390000</c:v>
                </c:pt>
                <c:pt idx="4">
                  <c:v>1345000</c:v>
                </c:pt>
                <c:pt idx="5">
                  <c:v>140000</c:v>
                </c:pt>
                <c:pt idx="6">
                  <c:v>7140000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539000</c:v>
                </c:pt>
                <c:pt idx="2">
                  <c:v>782000</c:v>
                </c:pt>
                <c:pt idx="3">
                  <c:v>20214000</c:v>
                </c:pt>
                <c:pt idx="4">
                  <c:v>2001000</c:v>
                </c:pt>
                <c:pt idx="5">
                  <c:v>1100000</c:v>
                </c:pt>
                <c:pt idx="6">
                  <c:v>0</c:v>
                </c:pt>
                <c:pt idx="7">
                  <c:v>0</c:v>
                </c:pt>
                <c:pt idx="8">
                  <c:v>0</c:v>
                </c:pt>
                <c:pt idx="9">
                  <c:v>300000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30505176</c:v>
                </c:pt>
                <c:pt idx="1">
                  <c:v>6963138</c:v>
                </c:pt>
                <c:pt idx="2">
                  <c:v>76827486</c:v>
                </c:pt>
                <c:pt idx="3">
                  <c:v>8510502</c:v>
                </c:pt>
                <c:pt idx="4">
                  <c:v>2123677</c:v>
                </c:pt>
                <c:pt idx="5">
                  <c:v>221052</c:v>
                </c:pt>
                <c:pt idx="6">
                  <c:v>11273652</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966330</c:v>
                </c:pt>
                <c:pt idx="2">
                  <c:v>1749546.5898174825</c:v>
                </c:pt>
                <c:pt idx="3">
                  <c:v>43748121</c:v>
                </c:pt>
                <c:pt idx="4">
                  <c:v>4370713.3083573524</c:v>
                </c:pt>
                <c:pt idx="5">
                  <c:v>2460700</c:v>
                </c:pt>
                <c:pt idx="6">
                  <c:v>0</c:v>
                </c:pt>
                <c:pt idx="7">
                  <c:v>0</c:v>
                </c:pt>
                <c:pt idx="8">
                  <c:v>0</c:v>
                </c:pt>
                <c:pt idx="9">
                  <c:v>671160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Tortas!$B$36:$B$37</c:f>
              <c:numCache>
                <c:formatCode>_(* #,##0_);_(* \(#,##0\);_(* "-"_);_(@_)</c:formatCode>
                <c:ptCount val="2"/>
                <c:pt idx="0">
                  <c:v>111331000</c:v>
                </c:pt>
                <c:pt idx="1">
                  <c:v>190391253.89817482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Tortas!$C$36:$C$37</c:f>
              <c:numCache>
                <c:formatCode>_(* #,##0_);_(* \(#,##0\);_(* "-"_);_(@_)</c:formatCode>
                <c:ptCount val="2"/>
                <c:pt idx="0">
                  <c:v>86395000</c:v>
                </c:pt>
                <c:pt idx="1">
                  <c:v>136424683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Tortas!$D$36:$D$37</c:f>
              <c:numCache>
                <c:formatCode>_(* #,##0_);_(* \(#,##0\);_(* "-"_);_(@_)</c:formatCode>
                <c:ptCount val="2"/>
                <c:pt idx="0">
                  <c:v>24936000</c:v>
                </c:pt>
                <c:pt idx="1">
                  <c:v>53966570.89817483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2123.6799999999998</v>
      </c>
      <c r="C7" s="22">
        <v>2542.1</v>
      </c>
      <c r="D7" s="22">
        <v>3537.02</v>
      </c>
      <c r="E7" s="22">
        <v>5526.72</v>
      </c>
      <c r="F7" s="22">
        <v>6189.96</v>
      </c>
      <c r="G7" s="22">
        <v>7571.75</v>
      </c>
      <c r="H7" s="22">
        <v>7571.75</v>
      </c>
      <c r="I7" s="22">
        <v>7571.75</v>
      </c>
      <c r="J7" s="22">
        <v>7571.75</v>
      </c>
      <c r="K7" s="22">
        <v>7571.75</v>
      </c>
      <c r="L7" s="22">
        <v>7571.75</v>
      </c>
      <c r="M7" s="22">
        <v>7571.75</v>
      </c>
      <c r="N7" s="22">
        <v>7571.75</v>
      </c>
      <c r="O7" s="22">
        <v>7571.75</v>
      </c>
      <c r="P7" s="22">
        <v>7571.75</v>
      </c>
      <c r="Q7" s="22">
        <v>7571.75</v>
      </c>
      <c r="R7" s="22">
        <v>7571.75</v>
      </c>
      <c r="S7" s="22">
        <v>7571.75</v>
      </c>
      <c r="T7" s="22">
        <v>6024.15</v>
      </c>
      <c r="U7" s="22">
        <v>6024.15</v>
      </c>
      <c r="V7" s="22">
        <v>6024.15</v>
      </c>
      <c r="W7" s="22">
        <v>0</v>
      </c>
      <c r="X7" s="22">
        <v>0</v>
      </c>
      <c r="Y7" s="22">
        <v>0</v>
      </c>
      <c r="Z7" s="22">
        <v>0</v>
      </c>
      <c r="AA7" s="22">
        <v>0</v>
      </c>
      <c r="AB7" s="22">
        <v>0</v>
      </c>
      <c r="AC7" s="22">
        <v>0</v>
      </c>
      <c r="AD7" s="22">
        <v>0</v>
      </c>
      <c r="AE7" s="22">
        <v>0</v>
      </c>
      <c r="AF7" s="22">
        <v>0</v>
      </c>
      <c r="AG7" s="22">
        <v>136424.68</v>
      </c>
      <c r="AH7" s="23">
        <v>0.71654910720301679</v>
      </c>
    </row>
    <row r="8" spans="1:34">
      <c r="A8" s="5" t="s">
        <v>52</v>
      </c>
      <c r="B8" s="22">
        <v>4370.71</v>
      </c>
      <c r="C8" s="22">
        <v>3897.53</v>
      </c>
      <c r="D8" s="22">
        <v>1147.5999999999999</v>
      </c>
      <c r="E8" s="22">
        <v>1524.64</v>
      </c>
      <c r="F8" s="22">
        <v>2037.62</v>
      </c>
      <c r="G8" s="22">
        <v>2568.4899999999998</v>
      </c>
      <c r="H8" s="22">
        <v>2568.4899999999998</v>
      </c>
      <c r="I8" s="22">
        <v>2568.4899999999998</v>
      </c>
      <c r="J8" s="22">
        <v>2568.4899999999998</v>
      </c>
      <c r="K8" s="22">
        <v>2568.4899999999998</v>
      </c>
      <c r="L8" s="22">
        <v>2568.4899999999998</v>
      </c>
      <c r="M8" s="22">
        <v>2568.4899999999998</v>
      </c>
      <c r="N8" s="22">
        <v>2568.4899999999998</v>
      </c>
      <c r="O8" s="22">
        <v>2568.4899999999998</v>
      </c>
      <c r="P8" s="22">
        <v>2568.4899999999998</v>
      </c>
      <c r="Q8" s="22">
        <v>2568.4899999999998</v>
      </c>
      <c r="R8" s="22">
        <v>2568.4899999999998</v>
      </c>
      <c r="S8" s="22">
        <v>2568.4899999999998</v>
      </c>
      <c r="T8" s="22">
        <v>2532.69</v>
      </c>
      <c r="U8" s="22">
        <v>2532.69</v>
      </c>
      <c r="V8" s="22">
        <v>2532.69</v>
      </c>
      <c r="W8" s="22">
        <v>0</v>
      </c>
      <c r="X8" s="22">
        <v>0</v>
      </c>
      <c r="Y8" s="22">
        <v>0</v>
      </c>
      <c r="Z8" s="22">
        <v>0</v>
      </c>
      <c r="AA8" s="22">
        <v>0</v>
      </c>
      <c r="AB8" s="22">
        <v>0</v>
      </c>
      <c r="AC8" s="22">
        <v>0</v>
      </c>
      <c r="AD8" s="22">
        <v>0</v>
      </c>
      <c r="AE8" s="22">
        <v>0</v>
      </c>
      <c r="AF8" s="22">
        <v>0</v>
      </c>
      <c r="AG8" s="22">
        <v>53966.57</v>
      </c>
      <c r="AH8" s="23">
        <v>0.28345089279698349</v>
      </c>
    </row>
    <row r="9" spans="1:34">
      <c r="A9" s="9" t="s">
        <v>53</v>
      </c>
      <c r="B9" s="22">
        <v>6494.39</v>
      </c>
      <c r="C9" s="22">
        <v>6439.63</v>
      </c>
      <c r="D9" s="22">
        <v>4684.62</v>
      </c>
      <c r="E9" s="22">
        <v>7051.36</v>
      </c>
      <c r="F9" s="22">
        <v>8227.58</v>
      </c>
      <c r="G9" s="22">
        <v>10140.24</v>
      </c>
      <c r="H9" s="22">
        <v>10140.24</v>
      </c>
      <c r="I9" s="22">
        <v>10140.24</v>
      </c>
      <c r="J9" s="22">
        <v>10140.24</v>
      </c>
      <c r="K9" s="22">
        <v>10140.24</v>
      </c>
      <c r="L9" s="22">
        <v>10140.24</v>
      </c>
      <c r="M9" s="22">
        <v>10140.24</v>
      </c>
      <c r="N9" s="22">
        <v>10140.24</v>
      </c>
      <c r="O9" s="22">
        <v>10140.24</v>
      </c>
      <c r="P9" s="22">
        <v>10140.24</v>
      </c>
      <c r="Q9" s="22">
        <v>10140.24</v>
      </c>
      <c r="R9" s="22">
        <v>10140.24</v>
      </c>
      <c r="S9" s="22">
        <v>10140.24</v>
      </c>
      <c r="T9" s="22">
        <v>8556.84</v>
      </c>
      <c r="U9" s="22">
        <v>8556.84</v>
      </c>
      <c r="V9" s="22">
        <v>8556.84</v>
      </c>
      <c r="W9" s="22">
        <v>0</v>
      </c>
      <c r="X9" s="22">
        <v>0</v>
      </c>
      <c r="Y9" s="22">
        <v>0</v>
      </c>
      <c r="Z9" s="22">
        <v>0</v>
      </c>
      <c r="AA9" s="22">
        <v>0</v>
      </c>
      <c r="AB9" s="22">
        <v>0</v>
      </c>
      <c r="AC9" s="22">
        <v>0</v>
      </c>
      <c r="AD9" s="22">
        <v>0</v>
      </c>
      <c r="AE9" s="22">
        <v>0</v>
      </c>
      <c r="AF9" s="22">
        <v>0</v>
      </c>
      <c r="AG9" s="22">
        <v>190391.25</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400</v>
      </c>
      <c r="E11" s="24">
        <v>875</v>
      </c>
      <c r="F11" s="24">
        <v>1050</v>
      </c>
      <c r="G11" s="24">
        <v>1500</v>
      </c>
      <c r="H11" s="24">
        <v>1500</v>
      </c>
      <c r="I11" s="24">
        <v>1500</v>
      </c>
      <c r="J11" s="24">
        <v>1500</v>
      </c>
      <c r="K11" s="24">
        <v>1500</v>
      </c>
      <c r="L11" s="24">
        <v>1500</v>
      </c>
      <c r="M11" s="24">
        <v>1500</v>
      </c>
      <c r="N11" s="24">
        <v>1500</v>
      </c>
      <c r="O11" s="24">
        <v>1500</v>
      </c>
      <c r="P11" s="24">
        <v>1500</v>
      </c>
      <c r="Q11" s="24">
        <v>1500</v>
      </c>
      <c r="R11" s="24">
        <v>1500</v>
      </c>
      <c r="S11" s="24">
        <v>1500</v>
      </c>
      <c r="T11" s="24">
        <v>1000</v>
      </c>
      <c r="U11" s="24">
        <v>1000</v>
      </c>
      <c r="V11" s="24">
        <v>1000</v>
      </c>
      <c r="W11" s="24">
        <v>0</v>
      </c>
      <c r="X11" s="24">
        <v>0</v>
      </c>
      <c r="Y11" s="24">
        <v>0</v>
      </c>
      <c r="Z11" s="24">
        <v>0</v>
      </c>
      <c r="AA11" s="24">
        <v>0</v>
      </c>
      <c r="AB11" s="24">
        <v>0</v>
      </c>
      <c r="AC11" s="24">
        <v>0</v>
      </c>
      <c r="AD11" s="24">
        <v>0</v>
      </c>
      <c r="AE11" s="24">
        <v>0</v>
      </c>
      <c r="AF11" s="24">
        <v>0</v>
      </c>
      <c r="AG11" s="24">
        <v>24825</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12383</v>
      </c>
      <c r="E15" s="113">
        <v>12383</v>
      </c>
      <c r="F15" s="113">
        <v>12383</v>
      </c>
      <c r="G15" s="113">
        <v>12383</v>
      </c>
      <c r="H15" s="113">
        <v>12383</v>
      </c>
      <c r="I15" s="113">
        <v>12383</v>
      </c>
      <c r="J15" s="113">
        <v>12383</v>
      </c>
      <c r="K15" s="113">
        <v>12383</v>
      </c>
      <c r="L15" s="113">
        <v>12383</v>
      </c>
      <c r="M15" s="113">
        <v>12383</v>
      </c>
      <c r="N15" s="113">
        <v>12383</v>
      </c>
      <c r="O15" s="113">
        <v>12383</v>
      </c>
      <c r="P15" s="113">
        <v>12383</v>
      </c>
      <c r="Q15" s="113">
        <v>12383</v>
      </c>
      <c r="R15" s="113">
        <v>12383</v>
      </c>
      <c r="S15" s="113">
        <v>12383</v>
      </c>
      <c r="T15" s="113">
        <v>12383</v>
      </c>
      <c r="U15" s="113">
        <v>12383</v>
      </c>
      <c r="V15" s="113">
        <v>12383</v>
      </c>
      <c r="W15" s="113">
        <v>0</v>
      </c>
      <c r="X15" s="113">
        <v>0</v>
      </c>
      <c r="Y15" s="113">
        <v>0</v>
      </c>
      <c r="Z15" s="113">
        <v>0</v>
      </c>
      <c r="AA15" s="113">
        <v>0</v>
      </c>
      <c r="AB15" s="113">
        <v>0</v>
      </c>
      <c r="AC15" s="113">
        <v>0</v>
      </c>
      <c r="AD15" s="113">
        <v>0</v>
      </c>
      <c r="AE15" s="113">
        <v>0</v>
      </c>
      <c r="AF15" s="113">
        <v>0</v>
      </c>
      <c r="AG15" s="113">
        <v>12383</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12383</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12383</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12383</v>
      </c>
      <c r="AH18" s="27"/>
    </row>
    <row r="19" spans="1:34">
      <c r="A19" s="4" t="s">
        <v>63</v>
      </c>
      <c r="B19" s="22"/>
      <c r="C19" s="22">
        <v>0</v>
      </c>
      <c r="D19" s="22">
        <v>4953.2</v>
      </c>
      <c r="E19" s="22">
        <v>10835.13</v>
      </c>
      <c r="F19" s="22">
        <v>13002.15</v>
      </c>
      <c r="G19" s="22">
        <v>18574.5</v>
      </c>
      <c r="H19" s="22">
        <v>18574.5</v>
      </c>
      <c r="I19" s="22">
        <v>18574.5</v>
      </c>
      <c r="J19" s="22">
        <v>18574.5</v>
      </c>
      <c r="K19" s="22">
        <v>18574.5</v>
      </c>
      <c r="L19" s="22">
        <v>18574.5</v>
      </c>
      <c r="M19" s="22">
        <v>18574.5</v>
      </c>
      <c r="N19" s="22">
        <v>18574.5</v>
      </c>
      <c r="O19" s="22">
        <v>18574.5</v>
      </c>
      <c r="P19" s="22">
        <v>18574.5</v>
      </c>
      <c r="Q19" s="22">
        <v>18574.5</v>
      </c>
      <c r="R19" s="22">
        <v>18574.5</v>
      </c>
      <c r="S19" s="22">
        <v>18574.5</v>
      </c>
      <c r="T19" s="22">
        <v>12383</v>
      </c>
      <c r="U19" s="22">
        <v>12383</v>
      </c>
      <c r="V19" s="22">
        <v>12383</v>
      </c>
      <c r="W19" s="22">
        <v>0</v>
      </c>
      <c r="X19" s="22">
        <v>0</v>
      </c>
      <c r="Y19" s="22">
        <v>0</v>
      </c>
      <c r="Z19" s="22">
        <v>0</v>
      </c>
      <c r="AA19" s="22">
        <v>0</v>
      </c>
      <c r="AB19" s="22">
        <v>0</v>
      </c>
      <c r="AC19" s="22">
        <v>0</v>
      </c>
      <c r="AD19" s="22">
        <v>0</v>
      </c>
      <c r="AE19" s="22">
        <v>0</v>
      </c>
      <c r="AF19" s="22">
        <v>0</v>
      </c>
      <c r="AG19" s="22">
        <v>307407.98</v>
      </c>
      <c r="AH19" s="27"/>
    </row>
    <row r="20" spans="1:34">
      <c r="A20" s="3" t="s">
        <v>64</v>
      </c>
      <c r="B20" s="25">
        <v>-6494.39</v>
      </c>
      <c r="C20" s="25">
        <v>-6439.63</v>
      </c>
      <c r="D20" s="25">
        <v>268.58</v>
      </c>
      <c r="E20" s="25">
        <v>3783.76</v>
      </c>
      <c r="F20" s="25">
        <v>4774.57</v>
      </c>
      <c r="G20" s="25">
        <v>8434.26</v>
      </c>
      <c r="H20" s="25">
        <v>8434.26</v>
      </c>
      <c r="I20" s="25">
        <v>8434.26</v>
      </c>
      <c r="J20" s="25">
        <v>8434.26</v>
      </c>
      <c r="K20" s="25">
        <v>8434.26</v>
      </c>
      <c r="L20" s="25">
        <v>8434.26</v>
      </c>
      <c r="M20" s="25">
        <v>8434.26</v>
      </c>
      <c r="N20" s="25">
        <v>8434.26</v>
      </c>
      <c r="O20" s="25">
        <v>8434.26</v>
      </c>
      <c r="P20" s="25">
        <v>8434.26</v>
      </c>
      <c r="Q20" s="25">
        <v>8434.26</v>
      </c>
      <c r="R20" s="25">
        <v>8434.26</v>
      </c>
      <c r="S20" s="25">
        <v>8434.26</v>
      </c>
      <c r="T20" s="25">
        <v>3826.16</v>
      </c>
      <c r="U20" s="25">
        <v>3826.16</v>
      </c>
      <c r="V20" s="25">
        <v>3826.16</v>
      </c>
      <c r="W20" s="25">
        <v>0</v>
      </c>
      <c r="X20" s="25">
        <v>0</v>
      </c>
      <c r="Y20" s="25">
        <v>0</v>
      </c>
      <c r="Z20" s="25">
        <v>0</v>
      </c>
      <c r="AA20" s="25">
        <v>0</v>
      </c>
      <c r="AB20" s="25">
        <v>0</v>
      </c>
      <c r="AC20" s="25">
        <v>0</v>
      </c>
      <c r="AD20" s="25">
        <v>0</v>
      </c>
      <c r="AE20" s="25">
        <v>0</v>
      </c>
      <c r="AF20" s="25">
        <v>0</v>
      </c>
      <c r="AG20" s="25">
        <v>117016.72</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2955</v>
      </c>
      <c r="D121" s="70">
        <v>2240</v>
      </c>
      <c r="E121" s="70">
        <v>3500</v>
      </c>
      <c r="F121" s="70">
        <v>3920</v>
      </c>
      <c r="G121" s="70">
        <v>4795</v>
      </c>
      <c r="H121" s="70">
        <v>4795</v>
      </c>
      <c r="I121" s="70">
        <v>4795</v>
      </c>
      <c r="J121" s="70">
        <v>4795</v>
      </c>
      <c r="K121" s="70">
        <v>4795</v>
      </c>
      <c r="L121" s="70">
        <v>4795</v>
      </c>
      <c r="M121" s="70">
        <v>4795</v>
      </c>
      <c r="N121" s="70">
        <v>4795</v>
      </c>
      <c r="O121" s="70">
        <v>4795</v>
      </c>
      <c r="P121" s="70">
        <v>4795</v>
      </c>
      <c r="Q121" s="70">
        <v>4795</v>
      </c>
      <c r="R121" s="70">
        <v>4795</v>
      </c>
      <c r="S121" s="70">
        <v>4795</v>
      </c>
      <c r="T121" s="70">
        <v>3815</v>
      </c>
      <c r="U121" s="70">
        <v>3815</v>
      </c>
      <c r="V121" s="70">
        <v>3815</v>
      </c>
      <c r="W121" s="70">
        <v>0</v>
      </c>
      <c r="X121" s="70">
        <v>0</v>
      </c>
      <c r="Y121" s="70">
        <v>0</v>
      </c>
      <c r="Z121" s="70">
        <v>0</v>
      </c>
      <c r="AA121" s="70">
        <v>0</v>
      </c>
      <c r="AB121" s="70">
        <v>0</v>
      </c>
      <c r="AC121" s="70">
        <v>0</v>
      </c>
      <c r="AD121" s="70">
        <v>0</v>
      </c>
      <c r="AE121" s="70">
        <v>0</v>
      </c>
      <c r="AF121" s="70">
        <v>0</v>
      </c>
      <c r="AG121" s="70">
        <v>86395</v>
      </c>
      <c r="AH121" s="71">
        <v>0.77601925788863835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3769</v>
      </c>
      <c r="D122" s="70">
        <v>549</v>
      </c>
      <c r="E122" s="70">
        <v>701</v>
      </c>
      <c r="F122" s="70">
        <v>941</v>
      </c>
      <c r="G122" s="70">
        <v>1189</v>
      </c>
      <c r="H122" s="70">
        <v>1189</v>
      </c>
      <c r="I122" s="70">
        <v>1189</v>
      </c>
      <c r="J122" s="70">
        <v>1189</v>
      </c>
      <c r="K122" s="70">
        <v>1189</v>
      </c>
      <c r="L122" s="70">
        <v>1189</v>
      </c>
      <c r="M122" s="70">
        <v>1189</v>
      </c>
      <c r="N122" s="70">
        <v>1189</v>
      </c>
      <c r="O122" s="70">
        <v>1189</v>
      </c>
      <c r="P122" s="70">
        <v>1189</v>
      </c>
      <c r="Q122" s="70">
        <v>1189</v>
      </c>
      <c r="R122" s="70">
        <v>1189</v>
      </c>
      <c r="S122" s="70">
        <v>1189</v>
      </c>
      <c r="T122" s="70">
        <v>1173</v>
      </c>
      <c r="U122" s="70">
        <v>1173</v>
      </c>
      <c r="V122" s="70">
        <v>1173</v>
      </c>
      <c r="W122" s="70">
        <v>0</v>
      </c>
      <c r="X122" s="70">
        <v>0</v>
      </c>
      <c r="Y122" s="70">
        <v>0</v>
      </c>
      <c r="Z122" s="70">
        <v>0</v>
      </c>
      <c r="AA122" s="70">
        <v>0</v>
      </c>
      <c r="AB122" s="70">
        <v>0</v>
      </c>
      <c r="AC122" s="70">
        <v>0</v>
      </c>
      <c r="AD122" s="70">
        <v>0</v>
      </c>
      <c r="AE122" s="70">
        <v>0</v>
      </c>
      <c r="AF122" s="70">
        <v>0</v>
      </c>
      <c r="AG122" s="70">
        <v>24936</v>
      </c>
      <c r="AH122" s="71">
        <v>0.22398074211136162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6724</v>
      </c>
      <c r="D123" s="70">
        <v>2789</v>
      </c>
      <c r="E123" s="70">
        <v>4201</v>
      </c>
      <c r="F123" s="70">
        <v>4861</v>
      </c>
      <c r="G123" s="70">
        <v>5984</v>
      </c>
      <c r="H123" s="70">
        <v>5984</v>
      </c>
      <c r="I123" s="70">
        <v>5984</v>
      </c>
      <c r="J123" s="70">
        <v>5984</v>
      </c>
      <c r="K123" s="70">
        <v>5984</v>
      </c>
      <c r="L123" s="70">
        <v>5984</v>
      </c>
      <c r="M123" s="70">
        <v>5984</v>
      </c>
      <c r="N123" s="70">
        <v>5984</v>
      </c>
      <c r="O123" s="70">
        <v>5984</v>
      </c>
      <c r="P123" s="70">
        <v>5984</v>
      </c>
      <c r="Q123" s="70">
        <v>5984</v>
      </c>
      <c r="R123" s="70">
        <v>5984</v>
      </c>
      <c r="S123" s="70">
        <v>5984</v>
      </c>
      <c r="T123" s="70">
        <v>4988</v>
      </c>
      <c r="U123" s="70">
        <v>4988</v>
      </c>
      <c r="V123" s="70">
        <v>4988</v>
      </c>
      <c r="W123" s="70">
        <v>0</v>
      </c>
      <c r="X123" s="70">
        <v>0</v>
      </c>
      <c r="Y123" s="70">
        <v>0</v>
      </c>
      <c r="Z123" s="70">
        <v>0</v>
      </c>
      <c r="AA123" s="70">
        <v>0</v>
      </c>
      <c r="AB123" s="70">
        <v>0</v>
      </c>
      <c r="AC123" s="70">
        <v>0</v>
      </c>
      <c r="AD123" s="70">
        <v>0</v>
      </c>
      <c r="AE123" s="70">
        <v>0</v>
      </c>
      <c r="AF123" s="70">
        <v>0</v>
      </c>
      <c r="AG123" s="70">
        <v>111331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400</v>
      </c>
      <c r="E125" s="73">
        <v>875</v>
      </c>
      <c r="F125" s="73">
        <v>1050</v>
      </c>
      <c r="G125" s="73">
        <v>1500</v>
      </c>
      <c r="H125" s="73">
        <v>1500</v>
      </c>
      <c r="I125" s="73">
        <v>1500</v>
      </c>
      <c r="J125" s="73">
        <v>1500</v>
      </c>
      <c r="K125" s="73">
        <v>1500</v>
      </c>
      <c r="L125" s="73">
        <v>1500</v>
      </c>
      <c r="M125" s="73">
        <v>1500</v>
      </c>
      <c r="N125" s="73">
        <v>1500</v>
      </c>
      <c r="O125" s="73">
        <v>1500</v>
      </c>
      <c r="P125" s="73">
        <v>1500</v>
      </c>
      <c r="Q125" s="73">
        <v>1500</v>
      </c>
      <c r="R125" s="73">
        <v>1500</v>
      </c>
      <c r="S125" s="73">
        <v>1500</v>
      </c>
      <c r="T125" s="73">
        <v>1000</v>
      </c>
      <c r="U125" s="73">
        <v>1000</v>
      </c>
      <c r="V125" s="73">
        <v>1000</v>
      </c>
      <c r="W125" s="73">
        <v>0</v>
      </c>
      <c r="X125" s="73">
        <v>0</v>
      </c>
      <c r="Y125" s="73">
        <v>0</v>
      </c>
      <c r="Z125" s="73">
        <v>0</v>
      </c>
      <c r="AA125" s="73">
        <v>0</v>
      </c>
      <c r="AB125" s="73">
        <v>0</v>
      </c>
      <c r="AC125" s="73">
        <v>0</v>
      </c>
      <c r="AD125" s="73">
        <v>0</v>
      </c>
      <c r="AE125" s="73">
        <v>0</v>
      </c>
      <c r="AF125" s="73">
        <v>0</v>
      </c>
      <c r="AG125" s="70">
        <v>24825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5</v>
      </c>
      <c r="D129" s="74">
        <v>5</v>
      </c>
      <c r="E129" s="74">
        <v>5</v>
      </c>
      <c r="F129" s="74">
        <v>5</v>
      </c>
      <c r="G129" s="74">
        <v>5</v>
      </c>
      <c r="H129" s="74">
        <v>5</v>
      </c>
      <c r="I129" s="74">
        <v>5</v>
      </c>
      <c r="J129" s="74">
        <v>5</v>
      </c>
      <c r="K129" s="74">
        <v>5</v>
      </c>
      <c r="L129" s="74">
        <v>5</v>
      </c>
      <c r="M129" s="74">
        <v>5</v>
      </c>
      <c r="N129" s="74">
        <v>5</v>
      </c>
      <c r="O129" s="74">
        <v>5</v>
      </c>
      <c r="P129" s="74">
        <v>5</v>
      </c>
      <c r="Q129" s="74">
        <v>5</v>
      </c>
      <c r="R129" s="74">
        <v>5</v>
      </c>
      <c r="S129" s="74">
        <v>5</v>
      </c>
      <c r="T129" s="74">
        <v>5</v>
      </c>
      <c r="U129" s="74">
        <v>5</v>
      </c>
      <c r="V129" s="74">
        <v>5</v>
      </c>
      <c r="W129" s="74">
        <v>5</v>
      </c>
      <c r="X129" s="74">
        <v>5</v>
      </c>
      <c r="Y129" s="74">
        <v>5</v>
      </c>
      <c r="Z129" s="74">
        <v>5</v>
      </c>
      <c r="AA129" s="74">
        <v>5</v>
      </c>
      <c r="AB129" s="74">
        <v>5</v>
      </c>
      <c r="AC129" s="74">
        <v>5</v>
      </c>
      <c r="AD129" s="74">
        <v>5</v>
      </c>
      <c r="AE129" s="74">
        <v>5</v>
      </c>
      <c r="AF129" s="74">
        <v>5</v>
      </c>
      <c r="AG129" s="74">
        <v>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2000</v>
      </c>
      <c r="E133" s="70">
        <v>4375</v>
      </c>
      <c r="F133" s="70">
        <v>5250</v>
      </c>
      <c r="G133" s="70">
        <v>7500</v>
      </c>
      <c r="H133" s="70">
        <v>7500</v>
      </c>
      <c r="I133" s="70">
        <v>7500</v>
      </c>
      <c r="J133" s="70">
        <v>7500</v>
      </c>
      <c r="K133" s="70">
        <v>7500</v>
      </c>
      <c r="L133" s="70">
        <v>7500</v>
      </c>
      <c r="M133" s="70">
        <v>7500</v>
      </c>
      <c r="N133" s="70">
        <v>7500</v>
      </c>
      <c r="O133" s="70">
        <v>7500</v>
      </c>
      <c r="P133" s="70">
        <v>7500</v>
      </c>
      <c r="Q133" s="70">
        <v>7500</v>
      </c>
      <c r="R133" s="70">
        <v>7500</v>
      </c>
      <c r="S133" s="70">
        <v>7500</v>
      </c>
      <c r="T133" s="70">
        <v>5000</v>
      </c>
      <c r="U133" s="70">
        <v>5000</v>
      </c>
      <c r="V133" s="70">
        <v>5000</v>
      </c>
      <c r="W133" s="70">
        <v>0</v>
      </c>
      <c r="X133" s="70">
        <v>0</v>
      </c>
      <c r="Y133" s="70">
        <v>0</v>
      </c>
      <c r="Z133" s="70">
        <v>0</v>
      </c>
      <c r="AA133" s="70">
        <v>0</v>
      </c>
      <c r="AB133" s="70">
        <v>0</v>
      </c>
      <c r="AC133" s="70">
        <v>0</v>
      </c>
      <c r="AD133" s="70">
        <v>0</v>
      </c>
      <c r="AE133" s="70">
        <v>0</v>
      </c>
      <c r="AF133" s="70">
        <v>0</v>
      </c>
      <c r="AG133" s="70">
        <v>124125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-6724</v>
      </c>
      <c r="D134" s="70">
        <v>-789</v>
      </c>
      <c r="E134" s="70">
        <v>174</v>
      </c>
      <c r="F134" s="70">
        <v>389</v>
      </c>
      <c r="G134" s="70">
        <v>1516</v>
      </c>
      <c r="H134" s="70">
        <v>1516</v>
      </c>
      <c r="I134" s="70">
        <v>1516</v>
      </c>
      <c r="J134" s="70">
        <v>1516</v>
      </c>
      <c r="K134" s="70">
        <v>1516</v>
      </c>
      <c r="L134" s="70">
        <v>1516</v>
      </c>
      <c r="M134" s="70">
        <v>1516</v>
      </c>
      <c r="N134" s="70">
        <v>1516</v>
      </c>
      <c r="O134" s="70">
        <v>1516</v>
      </c>
      <c r="P134" s="70">
        <v>1516</v>
      </c>
      <c r="Q134" s="70">
        <v>1516</v>
      </c>
      <c r="R134" s="70">
        <v>1516</v>
      </c>
      <c r="S134" s="70">
        <v>1516</v>
      </c>
      <c r="T134" s="70">
        <v>12</v>
      </c>
      <c r="U134" s="70">
        <v>12</v>
      </c>
      <c r="V134" s="70">
        <v>12</v>
      </c>
      <c r="W134" s="70">
        <v>0</v>
      </c>
      <c r="X134" s="70">
        <v>0</v>
      </c>
      <c r="Y134" s="70">
        <v>0</v>
      </c>
      <c r="Z134" s="70">
        <v>0</v>
      </c>
      <c r="AA134" s="70">
        <v>0</v>
      </c>
      <c r="AB134" s="70">
        <v>0</v>
      </c>
      <c r="AC134" s="70">
        <v>0</v>
      </c>
      <c r="AD134" s="70">
        <v>0</v>
      </c>
      <c r="AE134" s="70">
        <v>0</v>
      </c>
      <c r="AF134" s="70">
        <v>0</v>
      </c>
      <c r="AG134" s="70">
        <v>12794</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19320000</v>
      </c>
      <c r="AY8" s="21" t="s">
        <v>85</v>
      </c>
      <c r="AZ8" s="89">
        <v>0</v>
      </c>
    </row>
    <row r="9" spans="2:59" ht="14.45" customHeight="1">
      <c r="B9" s="136"/>
      <c r="C9" s="136"/>
      <c r="D9" s="136"/>
      <c r="E9" s="136"/>
      <c r="F9" s="136"/>
      <c r="G9" s="136"/>
      <c r="H9" s="136"/>
      <c r="I9" s="136"/>
      <c r="J9" s="37"/>
      <c r="AP9" s="21" t="s">
        <v>86</v>
      </c>
      <c r="AQ9" s="89">
        <v>4410000</v>
      </c>
      <c r="AY9" s="21" t="s">
        <v>86</v>
      </c>
      <c r="AZ9" s="89">
        <v>539000</v>
      </c>
    </row>
    <row r="10" spans="2:59" ht="14.45" customHeight="1">
      <c r="B10" s="136"/>
      <c r="C10" s="136"/>
      <c r="D10" s="136"/>
      <c r="E10" s="136"/>
      <c r="F10" s="136"/>
      <c r="G10" s="136"/>
      <c r="H10" s="136"/>
      <c r="I10" s="136"/>
      <c r="J10" s="37"/>
      <c r="AP10" s="21" t="s">
        <v>87</v>
      </c>
      <c r="AQ10" s="89">
        <v>48650000</v>
      </c>
      <c r="AY10" s="21" t="s">
        <v>87</v>
      </c>
      <c r="AZ10" s="89">
        <v>782000</v>
      </c>
    </row>
    <row r="11" spans="2:59" ht="14.45" customHeight="1">
      <c r="B11" s="76" t="s">
        <v>88</v>
      </c>
      <c r="C11" s="76"/>
      <c r="D11" s="76"/>
      <c r="E11" s="76"/>
      <c r="F11" s="76"/>
      <c r="G11" s="76"/>
      <c r="H11" s="76"/>
      <c r="I11" s="76"/>
      <c r="AP11" s="21" t="s">
        <v>89</v>
      </c>
      <c r="AQ11" s="89">
        <v>5390000</v>
      </c>
      <c r="AY11" s="21" t="s">
        <v>89</v>
      </c>
      <c r="AZ11" s="89">
        <v>20214000</v>
      </c>
    </row>
    <row r="12" spans="2:59" ht="14.45" customHeight="1">
      <c r="B12" s="76"/>
      <c r="C12" s="76"/>
      <c r="D12" s="76"/>
      <c r="E12" s="76"/>
      <c r="F12" s="76"/>
      <c r="G12" s="76"/>
      <c r="H12" s="76"/>
      <c r="I12" s="76"/>
      <c r="AP12" s="21" t="s">
        <v>90</v>
      </c>
      <c r="AQ12" s="89">
        <v>1345000</v>
      </c>
      <c r="AY12" s="21" t="s">
        <v>90</v>
      </c>
      <c r="AZ12" s="89">
        <v>2001000</v>
      </c>
    </row>
    <row r="13" spans="2:59" ht="14.45" customHeight="1">
      <c r="B13" s="76"/>
      <c r="C13" s="76"/>
      <c r="D13" s="76"/>
      <c r="E13" s="76"/>
      <c r="F13" s="76"/>
      <c r="G13" s="76"/>
      <c r="H13" s="76"/>
      <c r="I13" s="76"/>
      <c r="AP13" s="21" t="s">
        <v>91</v>
      </c>
      <c r="AQ13" s="89">
        <v>140000</v>
      </c>
      <c r="AY13" s="21" t="s">
        <v>91</v>
      </c>
      <c r="AZ13" s="89">
        <v>1100000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7140000</v>
      </c>
      <c r="AY16" s="21" t="s">
        <v>92</v>
      </c>
      <c r="AZ16" s="89">
        <v>0</v>
      </c>
    </row>
    <row r="17" spans="42:59" ht="14.45" customHeight="1">
      <c r="AP17" s="21" t="s">
        <v>93</v>
      </c>
      <c r="AQ17" s="89">
        <v>0</v>
      </c>
      <c r="AY17" s="21" t="s">
        <v>93</v>
      </c>
      <c r="AZ17" s="89">
        <v>0</v>
      </c>
    </row>
    <row r="18" spans="42:59">
      <c r="AP18" s="21" t="s">
        <v>94</v>
      </c>
      <c r="AQ18" s="89">
        <v>0</v>
      </c>
      <c r="AY18" s="21" t="s">
        <v>94</v>
      </c>
      <c r="AZ18" s="89">
        <v>0</v>
      </c>
    </row>
    <row r="19" spans="42:59">
      <c r="AP19" s="21" t="s">
        <v>95</v>
      </c>
      <c r="AQ19" s="89">
        <v>0</v>
      </c>
      <c r="AY19" s="21" t="s">
        <v>95</v>
      </c>
      <c r="AZ19" s="89">
        <v>300000</v>
      </c>
    </row>
    <row r="20" spans="42:59" ht="15">
      <c r="AP20" s="77" t="s">
        <v>96</v>
      </c>
      <c r="AQ20" s="90">
        <v>86395000</v>
      </c>
      <c r="AY20" s="77" t="s">
        <v>96</v>
      </c>
      <c r="AZ20" s="90">
        <v>24936000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30505176</v>
      </c>
      <c r="AY27" s="21" t="s">
        <v>85</v>
      </c>
      <c r="AZ27" s="89"/>
    </row>
    <row r="28" spans="42:59">
      <c r="AP28" s="21" t="s">
        <v>86</v>
      </c>
      <c r="AQ28" s="89">
        <v>6963138</v>
      </c>
      <c r="AY28" s="21" t="s">
        <v>86</v>
      </c>
      <c r="AZ28" s="89">
        <v>966330</v>
      </c>
    </row>
    <row r="29" spans="42:59" ht="14.45" customHeight="1">
      <c r="AP29" s="21" t="s">
        <v>87</v>
      </c>
      <c r="AQ29" s="89">
        <v>76827486</v>
      </c>
      <c r="AY29" s="21" t="s">
        <v>87</v>
      </c>
      <c r="AZ29" s="89">
        <v>1749546.5898174825</v>
      </c>
    </row>
    <row r="30" spans="42:59">
      <c r="AP30" s="21" t="s">
        <v>89</v>
      </c>
      <c r="AQ30" s="89">
        <v>8510502</v>
      </c>
      <c r="AY30" s="21" t="s">
        <v>89</v>
      </c>
      <c r="AZ30" s="89">
        <v>43748121</v>
      </c>
    </row>
    <row r="31" spans="42:59">
      <c r="AP31" s="21" t="s">
        <v>90</v>
      </c>
      <c r="AQ31" s="89">
        <v>2123677</v>
      </c>
      <c r="AY31" s="21" t="s">
        <v>90</v>
      </c>
      <c r="AZ31" s="89">
        <v>4370713.3083573524</v>
      </c>
    </row>
    <row r="32" spans="42:59" ht="14.45" customHeight="1">
      <c r="AP32" s="21" t="s">
        <v>91</v>
      </c>
      <c r="AQ32" s="89">
        <v>221052</v>
      </c>
      <c r="AY32" s="21" t="s">
        <v>91</v>
      </c>
      <c r="AZ32" s="89">
        <v>2460700</v>
      </c>
    </row>
    <row r="33" spans="2:56" ht="14.45" customHeight="1">
      <c r="AP33" s="21" t="s">
        <v>92</v>
      </c>
      <c r="AQ33" s="89">
        <v>11273652</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0</v>
      </c>
      <c r="AY36" s="21" t="s">
        <v>95</v>
      </c>
      <c r="AZ36" s="89">
        <v>671160</v>
      </c>
    </row>
    <row r="37" spans="2:56" ht="14.45" customHeight="1">
      <c r="B37" s="136"/>
      <c r="C37" s="136"/>
      <c r="D37" s="136"/>
      <c r="E37" s="136"/>
      <c r="F37" s="136"/>
      <c r="G37" s="136"/>
      <c r="H37" s="136"/>
      <c r="I37" s="136"/>
      <c r="AP37" s="77" t="s">
        <v>96</v>
      </c>
      <c r="AQ37" s="90">
        <v>136424683</v>
      </c>
      <c r="AY37" s="77" t="s">
        <v>96</v>
      </c>
      <c r="AZ37" s="90">
        <v>53966570.89817483</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111331000</v>
      </c>
      <c r="AR41" s="110">
        <v>86395000</v>
      </c>
      <c r="AS41" s="110">
        <v>24936000</v>
      </c>
      <c r="AV41" s="21" t="s">
        <v>101</v>
      </c>
      <c r="AW41" s="91">
        <v>0.77601925788863835</v>
      </c>
      <c r="AX41" s="91">
        <v>0.22398074211136162</v>
      </c>
    </row>
    <row r="42" spans="2:56" ht="15">
      <c r="B42" s="38"/>
      <c r="C42" s="38"/>
      <c r="D42" s="38"/>
      <c r="E42" s="38"/>
      <c r="F42" s="38"/>
      <c r="G42" s="38"/>
      <c r="H42" s="38"/>
      <c r="I42" s="38"/>
      <c r="AP42" s="21" t="s">
        <v>102</v>
      </c>
      <c r="AQ42" s="110">
        <v>190391253.89817482</v>
      </c>
      <c r="AR42" s="110">
        <v>136424683</v>
      </c>
      <c r="AS42" s="110">
        <v>53966570.89817483</v>
      </c>
      <c r="AV42" s="21" t="s">
        <v>102</v>
      </c>
      <c r="AW42" s="91">
        <v>0.71654910720301646</v>
      </c>
      <c r="AX42" s="91">
        <v>0.28345089279698354</v>
      </c>
    </row>
    <row r="43" spans="2:56">
      <c r="BD43" s="92">
        <v>32379942538904.898</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0.38065609097070285</v>
      </c>
    </row>
    <row r="54" spans="2:55">
      <c r="BA54" s="21" t="s">
        <v>105</v>
      </c>
      <c r="BC54" s="94">
        <v>0.1030735146022155</v>
      </c>
    </row>
    <row r="55" spans="2:55" ht="15" thickBot="1">
      <c r="BA55" s="21" t="s">
        <v>106</v>
      </c>
      <c r="BC55" s="94" t="s">
        <v>102</v>
      </c>
    </row>
    <row r="56" spans="2:55" ht="16.5" thickTop="1" thickBot="1">
      <c r="BA56" s="95" t="s">
        <v>107</v>
      </c>
      <c r="BB56" s="95"/>
      <c r="BC56" s="93">
        <v>111331000</v>
      </c>
    </row>
    <row r="57" spans="2:55" ht="16.5" thickTop="1" thickBot="1">
      <c r="BA57" s="96" t="s">
        <v>108</v>
      </c>
      <c r="BB57" s="96"/>
      <c r="BC57" s="97">
        <v>42981</v>
      </c>
    </row>
    <row r="58" spans="2:55" ht="16.5" thickTop="1" thickBot="1">
      <c r="BA58" s="96" t="s">
        <v>109</v>
      </c>
      <c r="BB58" s="96"/>
      <c r="BC58" s="98">
        <v>1.7101369241107582</v>
      </c>
    </row>
    <row r="59" spans="2:55" ht="16.5" thickTop="1" thickBot="1">
      <c r="BA59" s="95" t="s">
        <v>110</v>
      </c>
      <c r="BB59" s="95" t="s">
        <v>111</v>
      </c>
      <c r="BC59" s="93">
        <v>124125</v>
      </c>
    </row>
    <row r="60" spans="2:55" ht="16.5" thickTop="1" thickBot="1">
      <c r="I60" s="62" t="s">
        <v>66</v>
      </c>
      <c r="BA60" s="96" t="s">
        <v>112</v>
      </c>
      <c r="BB60" s="96"/>
      <c r="BC60" s="98">
        <v>2.4766000402819737</v>
      </c>
    </row>
    <row r="61" spans="2:55" ht="16.5" thickTop="1" thickBot="1">
      <c r="BA61" s="95" t="s">
        <v>110</v>
      </c>
      <c r="BB61" s="95" t="s">
        <v>111</v>
      </c>
      <c r="BC61" s="93">
        <v>307407.98</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19320000</v>
      </c>
      <c r="J5" t="s">
        <v>85</v>
      </c>
      <c r="K5" s="1">
        <v>0</v>
      </c>
      <c r="S5" s="139"/>
      <c r="T5" s="139"/>
      <c r="U5" s="139"/>
      <c r="V5" s="139"/>
      <c r="W5" s="139"/>
      <c r="X5" s="139"/>
      <c r="Y5" s="139"/>
      <c r="Z5" s="139"/>
    </row>
    <row r="6" spans="1:27">
      <c r="A6" t="s">
        <v>86</v>
      </c>
      <c r="B6" s="1">
        <v>4410000</v>
      </c>
      <c r="J6" t="s">
        <v>86</v>
      </c>
      <c r="K6" s="1">
        <v>539000</v>
      </c>
      <c r="S6" s="139"/>
      <c r="T6" s="139"/>
      <c r="U6" s="139"/>
      <c r="V6" s="139"/>
      <c r="W6" s="139"/>
      <c r="X6" s="139"/>
      <c r="Y6" s="139"/>
      <c r="Z6" s="139"/>
      <c r="AA6" s="18"/>
    </row>
    <row r="7" spans="1:27">
      <c r="A7" t="s">
        <v>87</v>
      </c>
      <c r="B7" s="1">
        <v>48650000</v>
      </c>
      <c r="J7" t="s">
        <v>87</v>
      </c>
      <c r="K7" s="1">
        <v>782000</v>
      </c>
      <c r="S7" s="139"/>
      <c r="T7" s="139"/>
      <c r="U7" s="139"/>
      <c r="V7" s="139"/>
      <c r="W7" s="139"/>
      <c r="X7" s="139"/>
      <c r="Y7" s="139"/>
      <c r="Z7" s="139"/>
      <c r="AA7" s="18"/>
    </row>
    <row r="8" spans="1:27">
      <c r="A8" t="s">
        <v>89</v>
      </c>
      <c r="B8" s="1">
        <v>5390000</v>
      </c>
      <c r="J8" t="s">
        <v>89</v>
      </c>
      <c r="K8" s="1">
        <v>20214000</v>
      </c>
      <c r="S8" s="139"/>
      <c r="T8" s="139"/>
      <c r="U8" s="139"/>
      <c r="V8" s="139"/>
      <c r="W8" s="139"/>
      <c r="X8" s="139"/>
      <c r="Y8" s="139"/>
      <c r="Z8" s="139"/>
    </row>
    <row r="9" spans="1:27">
      <c r="A9" t="s">
        <v>90</v>
      </c>
      <c r="B9" s="1">
        <v>1345000</v>
      </c>
      <c r="J9" t="s">
        <v>90</v>
      </c>
      <c r="K9" s="1">
        <v>2001000</v>
      </c>
      <c r="S9" s="139"/>
      <c r="T9" s="139"/>
      <c r="U9" s="139"/>
      <c r="V9" s="139"/>
      <c r="W9" s="139"/>
      <c r="X9" s="139"/>
      <c r="Y9" s="139"/>
      <c r="Z9" s="139"/>
    </row>
    <row r="10" spans="1:27">
      <c r="A10" t="s">
        <v>91</v>
      </c>
      <c r="B10" s="1">
        <v>140000</v>
      </c>
      <c r="J10" t="s">
        <v>91</v>
      </c>
      <c r="K10" s="1">
        <v>1100000</v>
      </c>
      <c r="S10" s="139"/>
      <c r="T10" s="139"/>
      <c r="U10" s="139"/>
      <c r="V10" s="139"/>
      <c r="W10" s="139"/>
      <c r="X10" s="139"/>
      <c r="Y10" s="139"/>
      <c r="Z10" s="139"/>
    </row>
    <row r="11" spans="1:27">
      <c r="A11" t="s">
        <v>92</v>
      </c>
      <c r="B11" s="1">
        <v>7140000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0</v>
      </c>
    </row>
    <row r="14" spans="1:27">
      <c r="A14" t="s">
        <v>95</v>
      </c>
      <c r="B14" s="1">
        <v>0</v>
      </c>
      <c r="J14" t="s">
        <v>95</v>
      </c>
      <c r="K14" s="1">
        <v>300000</v>
      </c>
    </row>
    <row r="15" spans="1:27">
      <c r="A15" s="12" t="s">
        <v>96</v>
      </c>
      <c r="B15" s="13">
        <v>86395000</v>
      </c>
      <c r="J15" s="12" t="s">
        <v>96</v>
      </c>
      <c r="K15" s="13">
        <v>24936000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115</v>
      </c>
      <c r="T21" s="139"/>
      <c r="U21" s="139"/>
      <c r="V21" s="139"/>
      <c r="W21" s="139"/>
      <c r="X21" s="139"/>
      <c r="Y21" s="139"/>
      <c r="Z21" s="139"/>
    </row>
    <row r="22" spans="1:26">
      <c r="A22" t="s">
        <v>85</v>
      </c>
      <c r="B22" s="1">
        <v>30505176</v>
      </c>
      <c r="J22" t="s">
        <v>85</v>
      </c>
      <c r="K22" s="1">
        <v>0</v>
      </c>
      <c r="S22" s="139"/>
      <c r="T22" s="139"/>
      <c r="U22" s="139"/>
      <c r="V22" s="139"/>
      <c r="W22" s="139"/>
      <c r="X22" s="139"/>
      <c r="Y22" s="139"/>
      <c r="Z22" s="139"/>
    </row>
    <row r="23" spans="1:26">
      <c r="A23" t="s">
        <v>86</v>
      </c>
      <c r="B23" s="1">
        <v>6963138</v>
      </c>
      <c r="J23" t="s">
        <v>86</v>
      </c>
      <c r="K23" s="1">
        <v>966330</v>
      </c>
      <c r="S23" s="139"/>
      <c r="T23" s="139"/>
      <c r="U23" s="139"/>
      <c r="V23" s="139"/>
      <c r="W23" s="139"/>
      <c r="X23" s="139"/>
      <c r="Y23" s="139"/>
      <c r="Z23" s="139"/>
    </row>
    <row r="24" spans="1:26" ht="14.45" customHeight="1">
      <c r="A24" t="s">
        <v>87</v>
      </c>
      <c r="B24" s="1">
        <v>76827486</v>
      </c>
      <c r="J24" t="s">
        <v>87</v>
      </c>
      <c r="K24" s="1">
        <v>1749546.5898174825</v>
      </c>
      <c r="S24" s="139"/>
      <c r="T24" s="139"/>
      <c r="U24" s="139"/>
      <c r="V24" s="139"/>
      <c r="W24" s="139"/>
      <c r="X24" s="139"/>
      <c r="Y24" s="139"/>
      <c r="Z24" s="139"/>
    </row>
    <row r="25" spans="1:26">
      <c r="A25" t="s">
        <v>89</v>
      </c>
      <c r="B25" s="1">
        <v>8510502</v>
      </c>
      <c r="J25" t="s">
        <v>89</v>
      </c>
      <c r="K25" s="1">
        <v>43748121</v>
      </c>
      <c r="S25" s="139"/>
      <c r="T25" s="139"/>
      <c r="U25" s="139"/>
      <c r="V25" s="139"/>
      <c r="W25" s="139"/>
      <c r="X25" s="139"/>
      <c r="Y25" s="139"/>
      <c r="Z25" s="139"/>
    </row>
    <row r="26" spans="1:26" ht="14.45" customHeight="1">
      <c r="A26" t="s">
        <v>90</v>
      </c>
      <c r="B26" s="1">
        <v>2123677</v>
      </c>
      <c r="J26" t="s">
        <v>90</v>
      </c>
      <c r="K26" s="1">
        <v>4370713.3083573524</v>
      </c>
      <c r="S26" s="139"/>
      <c r="T26" s="139"/>
      <c r="U26" s="139"/>
      <c r="V26" s="139"/>
      <c r="W26" s="139"/>
      <c r="X26" s="139"/>
      <c r="Y26" s="139"/>
      <c r="Z26" s="139"/>
    </row>
    <row r="27" spans="1:26">
      <c r="A27" t="s">
        <v>91</v>
      </c>
      <c r="B27" s="1">
        <v>221052</v>
      </c>
      <c r="J27" t="s">
        <v>91</v>
      </c>
      <c r="K27" s="1">
        <v>2460700</v>
      </c>
      <c r="S27" s="139"/>
      <c r="T27" s="139"/>
      <c r="U27" s="139"/>
      <c r="V27" s="139"/>
      <c r="W27" s="139"/>
      <c r="X27" s="139"/>
      <c r="Y27" s="139"/>
      <c r="Z27" s="139"/>
    </row>
    <row r="28" spans="1:26">
      <c r="A28" t="s">
        <v>92</v>
      </c>
      <c r="B28" s="1">
        <v>11273652</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0</v>
      </c>
    </row>
    <row r="31" spans="1:26">
      <c r="A31" t="s">
        <v>95</v>
      </c>
      <c r="B31" s="1">
        <v>0</v>
      </c>
      <c r="J31" t="s">
        <v>95</v>
      </c>
      <c r="K31" s="1">
        <v>671160</v>
      </c>
    </row>
    <row r="32" spans="1:26">
      <c r="A32" s="12" t="s">
        <v>96</v>
      </c>
      <c r="B32" s="13">
        <v>136424683</v>
      </c>
      <c r="J32" s="12" t="s">
        <v>96</v>
      </c>
      <c r="K32" s="13">
        <v>53966570.89817483</v>
      </c>
    </row>
    <row r="35" spans="1:15">
      <c r="B35" t="s">
        <v>99</v>
      </c>
      <c r="C35" t="s">
        <v>100</v>
      </c>
      <c r="D35" t="s">
        <v>76</v>
      </c>
      <c r="H35" t="s">
        <v>100</v>
      </c>
      <c r="I35" t="s">
        <v>76</v>
      </c>
    </row>
    <row r="36" spans="1:15">
      <c r="A36" t="s">
        <v>101</v>
      </c>
      <c r="B36" s="14">
        <v>111331000</v>
      </c>
      <c r="C36" s="14">
        <v>86395000</v>
      </c>
      <c r="D36" s="14">
        <v>24936000</v>
      </c>
      <c r="G36" t="s">
        <v>101</v>
      </c>
      <c r="H36" s="15">
        <v>0.77601925788863835</v>
      </c>
      <c r="I36" s="15">
        <v>0.22398074211136162</v>
      </c>
    </row>
    <row r="37" spans="1:15">
      <c r="A37" t="s">
        <v>102</v>
      </c>
      <c r="B37" s="14">
        <v>190391253.89817482</v>
      </c>
      <c r="C37" s="14">
        <v>136424683</v>
      </c>
      <c r="D37" s="14">
        <v>53966570.89817483</v>
      </c>
      <c r="G37" t="s">
        <v>102</v>
      </c>
      <c r="H37" s="15">
        <v>0.71654910720301646</v>
      </c>
      <c r="I37" s="15">
        <v>0.28345089279698354</v>
      </c>
    </row>
    <row r="38" spans="1:15">
      <c r="O38" s="17">
        <v>32379942538904.898</v>
      </c>
    </row>
    <row r="67" spans="19:25">
      <c r="S67" s="137" t="s">
        <v>116</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117</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116</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117</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118</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119</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120</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121</v>
      </c>
      <c r="H10" s="60" t="s">
        <v>122</v>
      </c>
      <c r="I10" s="60" t="s">
        <v>123</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124</v>
      </c>
      <c r="H11" s="45" t="s">
        <v>125</v>
      </c>
      <c r="I11" s="46">
        <v>7669.34</v>
      </c>
      <c r="J11" s="19"/>
      <c r="K11" s="19"/>
    </row>
    <row r="12" spans="2:57" ht="14.45" customHeight="1" thickBot="1">
      <c r="B12" s="19"/>
      <c r="C12" s="19"/>
      <c r="D12" s="19"/>
      <c r="E12" s="19"/>
      <c r="F12" s="19"/>
      <c r="G12" s="44" t="s">
        <v>126</v>
      </c>
      <c r="H12" s="45" t="s">
        <v>127</v>
      </c>
      <c r="I12" s="46">
        <v>6494390</v>
      </c>
      <c r="J12" s="19"/>
      <c r="K12" s="19"/>
    </row>
    <row r="13" spans="2:57" ht="14.45" customHeight="1" thickBot="1">
      <c r="B13" s="19"/>
      <c r="C13" s="19"/>
      <c r="D13" s="19"/>
      <c r="E13" s="19"/>
      <c r="F13" s="19"/>
      <c r="G13" s="44" t="s">
        <v>128</v>
      </c>
      <c r="H13" s="45" t="s">
        <v>127</v>
      </c>
      <c r="I13" s="46">
        <v>52258623</v>
      </c>
      <c r="J13" s="19"/>
      <c r="K13" s="19"/>
    </row>
    <row r="14" spans="2:57" ht="14.45" customHeight="1" thickBot="1">
      <c r="B14" s="19"/>
      <c r="C14" s="19"/>
      <c r="D14" s="19"/>
      <c r="E14" s="19"/>
      <c r="F14" s="19"/>
      <c r="G14" s="44" t="s">
        <v>129</v>
      </c>
      <c r="H14" s="45" t="s">
        <v>130</v>
      </c>
      <c r="I14" s="47">
        <v>24.824999999999999</v>
      </c>
      <c r="J14" s="19"/>
      <c r="K14" s="19"/>
    </row>
    <row r="15" spans="2:57" ht="14.45" customHeight="1" thickBot="1">
      <c r="B15" s="19"/>
      <c r="C15" s="19"/>
      <c r="D15" s="19"/>
      <c r="E15" s="19"/>
      <c r="F15" s="19"/>
      <c r="G15" s="44" t="s">
        <v>131</v>
      </c>
      <c r="H15" s="45" t="s">
        <v>132</v>
      </c>
      <c r="I15" s="48">
        <v>38.065609097070286</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133</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134</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135</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136</v>
      </c>
      <c r="AR25" s="99">
        <v>7669.34</v>
      </c>
      <c r="AS25" s="21" t="s">
        <v>111</v>
      </c>
    </row>
    <row r="26" spans="2:46">
      <c r="B26" s="140" t="s">
        <v>8</v>
      </c>
      <c r="C26" s="149" t="s">
        <v>137</v>
      </c>
      <c r="D26" s="149"/>
      <c r="E26" s="149"/>
      <c r="F26" s="149"/>
      <c r="G26" s="149"/>
      <c r="H26" s="149"/>
      <c r="I26" s="149"/>
      <c r="J26" s="149"/>
      <c r="K26" s="149"/>
      <c r="L26" s="149"/>
      <c r="M26" s="149"/>
      <c r="N26" s="149"/>
      <c r="O26" s="150"/>
      <c r="AP26" s="21" t="s">
        <v>138</v>
      </c>
      <c r="AR26" s="73">
        <v>15375.211734093567</v>
      </c>
      <c r="AS26" s="21" t="s">
        <v>139</v>
      </c>
    </row>
    <row r="27" spans="2:46">
      <c r="B27" s="140"/>
      <c r="C27" s="149"/>
      <c r="D27" s="149"/>
      <c r="E27" s="149"/>
      <c r="F27" s="149"/>
      <c r="G27" s="149"/>
      <c r="H27" s="149"/>
      <c r="I27" s="149"/>
      <c r="J27" s="149"/>
      <c r="K27" s="149"/>
      <c r="L27" s="149"/>
      <c r="M27" s="149"/>
      <c r="N27" s="149"/>
      <c r="O27" s="150"/>
    </row>
    <row r="28" spans="2:46">
      <c r="B28" s="140" t="s">
        <v>8</v>
      </c>
      <c r="C28" s="149" t="s">
        <v>140</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12.383000201409867</v>
      </c>
      <c r="AT30" s="101">
        <v>24825</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141</v>
      </c>
      <c r="D33" s="121"/>
      <c r="E33" s="121"/>
      <c r="F33" s="121"/>
      <c r="G33" s="121"/>
      <c r="H33" s="121"/>
      <c r="I33" s="121"/>
      <c r="J33" s="121"/>
      <c r="K33" s="121"/>
      <c r="L33" s="121"/>
      <c r="M33" s="121"/>
      <c r="N33" s="121"/>
      <c r="O33" s="121"/>
      <c r="AR33" s="100"/>
      <c r="AT33" s="101"/>
    </row>
    <row r="34" spans="2:49" ht="14.45" customHeight="1">
      <c r="B34" s="19"/>
      <c r="C34" s="121" t="s">
        <v>142</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143</v>
      </c>
      <c r="K38" s="50">
        <v>0.05</v>
      </c>
      <c r="L38" s="50">
        <v>0.1</v>
      </c>
      <c r="M38" s="50">
        <v>0.15</v>
      </c>
      <c r="N38" s="50">
        <v>0.2</v>
      </c>
      <c r="O38" s="50">
        <v>0.25</v>
      </c>
      <c r="AT38" s="21" t="s">
        <v>144</v>
      </c>
      <c r="AU38" s="21" t="s">
        <v>145</v>
      </c>
      <c r="AV38" s="21" t="s">
        <v>146</v>
      </c>
      <c r="AW38" s="21" t="s">
        <v>132</v>
      </c>
    </row>
    <row r="39" spans="2:49">
      <c r="B39" s="19"/>
      <c r="C39" s="49"/>
      <c r="D39" s="52"/>
      <c r="E39" s="143" t="s">
        <v>147</v>
      </c>
      <c r="F39" s="144"/>
      <c r="G39" s="144"/>
      <c r="H39" s="144"/>
      <c r="I39" s="144"/>
      <c r="J39" s="144"/>
      <c r="K39" s="144"/>
      <c r="L39" s="144"/>
      <c r="M39" s="144"/>
      <c r="N39" s="144"/>
      <c r="O39" s="145"/>
      <c r="AT39" s="21" t="s">
        <v>148</v>
      </c>
      <c r="AU39" s="102">
        <v>307407.98</v>
      </c>
      <c r="AV39" s="103">
        <v>12.38</v>
      </c>
      <c r="AW39" s="104">
        <v>2.4766000402819737</v>
      </c>
    </row>
    <row r="40" spans="2:49" ht="14.45" customHeight="1">
      <c r="B40" s="19"/>
      <c r="C40" s="49"/>
      <c r="D40" s="53" t="s">
        <v>149</v>
      </c>
      <c r="E40" s="114">
        <v>9287.2501510574002</v>
      </c>
      <c r="F40" s="114">
        <v>9906.4001611278945</v>
      </c>
      <c r="G40" s="114">
        <v>10525.550171198387</v>
      </c>
      <c r="H40" s="114">
        <v>11144.700181268881</v>
      </c>
      <c r="I40" s="114">
        <v>11763.850191339374</v>
      </c>
      <c r="J40" s="115">
        <v>12383.000201409868</v>
      </c>
      <c r="K40" s="114">
        <v>13002.150211480361</v>
      </c>
      <c r="L40" s="114">
        <v>13621.300221550853</v>
      </c>
      <c r="M40" s="114">
        <v>14240.450231621347</v>
      </c>
      <c r="N40" s="114">
        <v>14859.60024169184</v>
      </c>
      <c r="O40" s="114">
        <v>15478.750251762336</v>
      </c>
      <c r="AT40" s="21" t="s">
        <v>150</v>
      </c>
      <c r="AU40" s="102">
        <v>190391.25</v>
      </c>
      <c r="AV40" s="103">
        <v>7.67</v>
      </c>
      <c r="AW40" s="104">
        <v>1.7101368890964781</v>
      </c>
    </row>
    <row r="41" spans="2:49">
      <c r="B41" s="19"/>
      <c r="C41" s="54">
        <v>-0.2</v>
      </c>
      <c r="D41" s="55">
        <v>14433.254999999999</v>
      </c>
      <c r="E41" s="56">
        <v>-0.42035059396683272</v>
      </c>
      <c r="F41" s="56">
        <v>-0.33157868184390549</v>
      </c>
      <c r="G41" s="56">
        <v>-0.25325052408838172</v>
      </c>
      <c r="H41" s="56">
        <v>-0.18362549497236058</v>
      </c>
      <c r="I41" s="56">
        <v>-0.12132941628960464</v>
      </c>
      <c r="J41" s="56">
        <v>-6.526294547512447E-2</v>
      </c>
      <c r="K41" s="56">
        <v>-1.4536138547737644E-2</v>
      </c>
      <c r="L41" s="56">
        <v>3.157914047715947E-2</v>
      </c>
      <c r="M41" s="56">
        <v>7.3684395239022191E-2</v>
      </c>
      <c r="N41" s="56">
        <v>0.11228087877072956</v>
      </c>
      <c r="O41" s="56">
        <v>0.14778964361990046</v>
      </c>
      <c r="AT41" s="21" t="s">
        <v>151</v>
      </c>
      <c r="AU41" s="102">
        <v>117016.72</v>
      </c>
      <c r="AV41" s="103"/>
      <c r="AW41" s="104">
        <v>0.38065609097070285</v>
      </c>
    </row>
    <row r="42" spans="2:49">
      <c r="B42" s="19"/>
      <c r="C42" s="54">
        <v>-0.15</v>
      </c>
      <c r="D42" s="55">
        <v>18041.568749999999</v>
      </c>
      <c r="E42" s="56">
        <v>-0.13628047517346631</v>
      </c>
      <c r="F42" s="56">
        <v>-6.526294547512447E-2</v>
      </c>
      <c r="G42" s="56">
        <v>-2.6004192707053731E-3</v>
      </c>
      <c r="H42" s="56">
        <v>5.3099604022111599E-2</v>
      </c>
      <c r="I42" s="56">
        <v>0.10293646696831626</v>
      </c>
      <c r="J42" s="56">
        <v>0.14778964361990035</v>
      </c>
      <c r="K42" s="56">
        <v>0.18837108916180986</v>
      </c>
      <c r="L42" s="56">
        <v>0.22526331238172762</v>
      </c>
      <c r="M42" s="56">
        <v>0.2589475161912177</v>
      </c>
      <c r="N42" s="56">
        <v>0.28982470301658364</v>
      </c>
      <c r="O42" s="56">
        <v>0.31823171489592039</v>
      </c>
    </row>
    <row r="43" spans="2:49">
      <c r="B43" s="19"/>
      <c r="C43" s="54">
        <v>-0.1</v>
      </c>
      <c r="D43" s="55">
        <v>21225.375</v>
      </c>
      <c r="E43" s="56">
        <v>3.4161596102553787E-2</v>
      </c>
      <c r="F43" s="56">
        <v>9.4526496346144268E-2</v>
      </c>
      <c r="G43" s="56">
        <v>0.14778964361990046</v>
      </c>
      <c r="H43" s="56">
        <v>0.19513466341879493</v>
      </c>
      <c r="I43" s="56">
        <v>0.23749599692306886</v>
      </c>
      <c r="J43" s="56">
        <v>0.2756211970769154</v>
      </c>
      <c r="K43" s="56">
        <v>0.31011542578753842</v>
      </c>
      <c r="L43" s="56">
        <v>0.34147381552446848</v>
      </c>
      <c r="M43" s="56">
        <v>0.37010538876253507</v>
      </c>
      <c r="N43" s="56">
        <v>0.39635099756409609</v>
      </c>
      <c r="O43" s="56">
        <v>0.42049695766153233</v>
      </c>
      <c r="AU43" s="21">
        <v>237078.75</v>
      </c>
    </row>
    <row r="44" spans="2:49">
      <c r="B44" s="19"/>
      <c r="C44" s="54">
        <v>-0.05</v>
      </c>
      <c r="D44" s="55">
        <v>23583.75</v>
      </c>
      <c r="E44" s="56">
        <v>0.13074543649229836</v>
      </c>
      <c r="F44" s="56">
        <v>0.18507384671152988</v>
      </c>
      <c r="G44" s="56">
        <v>0.23301067925791044</v>
      </c>
      <c r="H44" s="56">
        <v>0.2756211970769154</v>
      </c>
      <c r="I44" s="56">
        <v>0.31374639723076192</v>
      </c>
      <c r="J44" s="56">
        <v>0.34805907736922381</v>
      </c>
      <c r="K44" s="56">
        <v>0.37910388320878458</v>
      </c>
      <c r="L44" s="56">
        <v>0.40732643397202162</v>
      </c>
      <c r="M44" s="56">
        <v>0.43309484988628161</v>
      </c>
      <c r="N44" s="56">
        <v>0.45671589780768657</v>
      </c>
      <c r="O44" s="56">
        <v>0.47844726189537906</v>
      </c>
      <c r="AU44" s="21">
        <v>316180.03999999998</v>
      </c>
    </row>
    <row r="45" spans="2:49">
      <c r="B45" s="19"/>
      <c r="C45" s="51" t="s">
        <v>143</v>
      </c>
      <c r="D45" s="57">
        <v>24825</v>
      </c>
      <c r="E45" s="56">
        <v>0.17420816466768349</v>
      </c>
      <c r="F45" s="56">
        <v>0.22582015437595337</v>
      </c>
      <c r="G45" s="56">
        <v>0.2713601452950149</v>
      </c>
      <c r="H45" s="56">
        <v>0.31184013722306964</v>
      </c>
      <c r="I45" s="56">
        <v>0.34805907736922381</v>
      </c>
      <c r="J45" s="56">
        <v>0.38065612350076272</v>
      </c>
      <c r="K45" s="56">
        <v>0.41014868904834539</v>
      </c>
      <c r="L45" s="56">
        <v>0.43696011227342058</v>
      </c>
      <c r="M45" s="56">
        <v>0.46144010739196756</v>
      </c>
      <c r="N45" s="56">
        <v>0.48388010291730221</v>
      </c>
      <c r="O45" s="56">
        <v>0.50452489880061013</v>
      </c>
    </row>
    <row r="46" spans="2:49" ht="14.45" customHeight="1">
      <c r="B46" s="19"/>
      <c r="C46" s="54">
        <v>0.05</v>
      </c>
      <c r="D46" s="55">
        <v>26066.25</v>
      </c>
      <c r="E46" s="56">
        <v>0.21353158539779374</v>
      </c>
      <c r="F46" s="56">
        <v>0.26268586131043181</v>
      </c>
      <c r="G46" s="56">
        <v>0.30605728123334747</v>
      </c>
      <c r="H46" s="56">
        <v>0.34460965449816156</v>
      </c>
      <c r="I46" s="56">
        <v>0.37910388320878458</v>
      </c>
      <c r="J46" s="56">
        <v>0.41014868904834539</v>
      </c>
      <c r="K46" s="56">
        <v>0.4382368467127099</v>
      </c>
      <c r="L46" s="56">
        <v>0.46377153549849576</v>
      </c>
      <c r="M46" s="56">
        <v>0.48708581656377858</v>
      </c>
      <c r="N46" s="56">
        <v>0.5084572408736211</v>
      </c>
      <c r="O46" s="56">
        <v>0.52811895123867636</v>
      </c>
    </row>
    <row r="47" spans="2:49">
      <c r="B47" s="19"/>
      <c r="C47" s="54">
        <v>0.1</v>
      </c>
      <c r="D47" s="55">
        <v>28672.875</v>
      </c>
      <c r="E47" s="56">
        <v>0.28502871399799429</v>
      </c>
      <c r="F47" s="56">
        <v>0.32971441937311985</v>
      </c>
      <c r="G47" s="56">
        <v>0.36914298293940684</v>
      </c>
      <c r="H47" s="56">
        <v>0.40419059499832866</v>
      </c>
      <c r="I47" s="56">
        <v>0.43554898473525877</v>
      </c>
      <c r="J47" s="56">
        <v>0.46377153549849576</v>
      </c>
      <c r="K47" s="56">
        <v>0.48930622428428172</v>
      </c>
      <c r="L47" s="56">
        <v>0.51251957772590528</v>
      </c>
      <c r="M47" s="56">
        <v>0.53371437869434413</v>
      </c>
      <c r="N47" s="56">
        <v>0.55314294624874649</v>
      </c>
      <c r="O47" s="56">
        <v>0.57101722839879665</v>
      </c>
    </row>
    <row r="48" spans="2:49">
      <c r="B48" s="19"/>
      <c r="C48" s="54">
        <v>0.15</v>
      </c>
      <c r="D48" s="55">
        <v>32973.806250000001</v>
      </c>
      <c r="E48" s="56">
        <v>0.3782858382591256</v>
      </c>
      <c r="F48" s="56">
        <v>0.41714297336793033</v>
      </c>
      <c r="G48" s="56">
        <v>0.45142868081687554</v>
      </c>
      <c r="H48" s="56">
        <v>0.48190486521593801</v>
      </c>
      <c r="I48" s="56">
        <v>0.50917303020457283</v>
      </c>
      <c r="J48" s="56">
        <v>0.53371437869434424</v>
      </c>
      <c r="K48" s="56">
        <v>0.55591845589937539</v>
      </c>
      <c r="L48" s="56">
        <v>0.57610398063122203</v>
      </c>
      <c r="M48" s="56">
        <v>0.59453424234290797</v>
      </c>
      <c r="N48" s="56">
        <v>0.61142864891195348</v>
      </c>
      <c r="O48" s="56">
        <v>0.62697150295547532</v>
      </c>
    </row>
    <row r="49" spans="2:45" ht="15" thickBot="1">
      <c r="B49" s="19"/>
      <c r="C49" s="54">
        <v>0.2</v>
      </c>
      <c r="D49" s="58">
        <v>39568.567500000005</v>
      </c>
      <c r="E49" s="56">
        <v>0.48190486521593801</v>
      </c>
      <c r="F49" s="56">
        <v>0.51428581113994198</v>
      </c>
      <c r="G49" s="56">
        <v>0.54285723401406294</v>
      </c>
      <c r="H49" s="56">
        <v>0.56825405434661502</v>
      </c>
      <c r="I49" s="56">
        <v>0.59097752517047741</v>
      </c>
      <c r="J49" s="56">
        <v>0.61142864891195348</v>
      </c>
      <c r="K49" s="56">
        <v>0.62993204658281288</v>
      </c>
      <c r="L49" s="56">
        <v>0.64675331719268503</v>
      </c>
      <c r="M49" s="56">
        <v>0.66211186861908999</v>
      </c>
      <c r="N49" s="56">
        <v>0.67619054075996132</v>
      </c>
      <c r="O49" s="56">
        <v>0.68914291912956283</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24825</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144</v>
      </c>
      <c r="AT66" s="21" t="s">
        <v>145</v>
      </c>
      <c r="AU66" s="21" t="s">
        <v>146</v>
      </c>
      <c r="AV66" s="21" t="s">
        <v>132</v>
      </c>
      <c r="AX66" s="21" t="s">
        <v>136</v>
      </c>
      <c r="AZ66" s="99">
        <v>4484.63</v>
      </c>
      <c r="BA66" s="21" t="s">
        <v>111</v>
      </c>
    </row>
    <row r="67" spans="2:55">
      <c r="B67" s="19"/>
      <c r="C67" s="19"/>
      <c r="D67" s="19"/>
      <c r="E67" s="19"/>
      <c r="F67" s="19"/>
      <c r="G67" s="19"/>
      <c r="H67" s="19"/>
      <c r="I67" s="19"/>
      <c r="J67" s="19"/>
      <c r="K67" s="19"/>
      <c r="AS67" s="21" t="s">
        <v>148</v>
      </c>
      <c r="AT67" s="102">
        <v>124125</v>
      </c>
      <c r="AU67" s="103">
        <v>5</v>
      </c>
      <c r="AV67" s="104">
        <v>1</v>
      </c>
      <c r="AX67" s="21" t="s">
        <v>138</v>
      </c>
      <c r="AZ67" s="73">
        <v>22266.2</v>
      </c>
      <c r="BA67" s="21" t="s">
        <v>139</v>
      </c>
    </row>
    <row r="68" spans="2:55">
      <c r="B68" s="19"/>
      <c r="C68" s="19"/>
      <c r="D68" s="19"/>
      <c r="E68" s="19"/>
      <c r="F68" s="19"/>
      <c r="G68" s="19"/>
      <c r="H68" s="19"/>
      <c r="I68" s="19"/>
      <c r="J68" s="19"/>
      <c r="K68" s="19"/>
      <c r="AS68" s="21" t="s">
        <v>150</v>
      </c>
      <c r="AT68" s="102">
        <v>111331</v>
      </c>
      <c r="AU68" s="103">
        <v>4.4800000000000004</v>
      </c>
      <c r="AV68" s="104">
        <v>0.89692648539778452</v>
      </c>
    </row>
    <row r="69" spans="2:55">
      <c r="B69" s="19"/>
      <c r="C69" s="19"/>
      <c r="D69" s="19"/>
      <c r="E69" s="19"/>
      <c r="F69" s="19"/>
      <c r="G69" s="19"/>
      <c r="H69" s="19"/>
      <c r="I69" s="19"/>
      <c r="J69" s="19"/>
      <c r="K69" s="19"/>
      <c r="AS69" s="21" t="s">
        <v>151</v>
      </c>
      <c r="AT69" s="102">
        <v>12794</v>
      </c>
      <c r="AU69" s="103"/>
      <c r="AV69" s="104">
        <v>0.1030735146022155</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152</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134</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153</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154</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155</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5</v>
      </c>
    </row>
    <row r="84" spans="2:56">
      <c r="B84" s="19"/>
      <c r="C84" s="19"/>
      <c r="D84" s="19"/>
      <c r="E84" s="19"/>
      <c r="F84" s="19"/>
      <c r="G84" s="19"/>
      <c r="H84" s="19"/>
      <c r="I84" s="19"/>
      <c r="J84" s="19"/>
      <c r="K84" s="19"/>
      <c r="AT84" s="106">
        <v>-0.25</v>
      </c>
      <c r="AU84" s="106">
        <v>-0.2</v>
      </c>
      <c r="AV84" s="106">
        <v>-0.15</v>
      </c>
      <c r="AW84" s="106">
        <v>-0.1</v>
      </c>
      <c r="AX84" s="106">
        <v>-0.05</v>
      </c>
      <c r="AY84" s="63" t="s">
        <v>156</v>
      </c>
      <c r="AZ84" s="106">
        <v>0.05</v>
      </c>
      <c r="BA84" s="106">
        <v>0.1</v>
      </c>
      <c r="BB84" s="106">
        <v>0.15</v>
      </c>
      <c r="BC84" s="106">
        <v>0.2</v>
      </c>
      <c r="BD84" s="106">
        <v>0.25</v>
      </c>
    </row>
    <row r="85" spans="2:56">
      <c r="B85" s="19"/>
      <c r="C85" s="19"/>
      <c r="D85" s="19"/>
      <c r="E85" s="19"/>
      <c r="F85" s="19"/>
      <c r="G85" s="19"/>
      <c r="H85" s="19"/>
      <c r="I85" s="19"/>
      <c r="J85" s="19"/>
      <c r="K85" s="19"/>
      <c r="AT85" s="142" t="s">
        <v>157</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158</v>
      </c>
      <c r="AT86" s="107">
        <v>3.75</v>
      </c>
      <c r="AU86" s="107">
        <v>4</v>
      </c>
      <c r="AV86" s="107">
        <v>4.25</v>
      </c>
      <c r="AW86" s="107">
        <v>4.5</v>
      </c>
      <c r="AX86" s="107">
        <v>4.75</v>
      </c>
      <c r="AY86" s="108">
        <v>5</v>
      </c>
      <c r="AZ86" s="107">
        <v>5.25</v>
      </c>
      <c r="BA86" s="107">
        <v>5.5</v>
      </c>
      <c r="BB86" s="107">
        <v>5.75</v>
      </c>
      <c r="BC86" s="107">
        <v>6</v>
      </c>
      <c r="BD86" s="107">
        <v>6.25</v>
      </c>
    </row>
    <row r="87" spans="2:56">
      <c r="B87" s="19"/>
      <c r="C87" s="19"/>
      <c r="D87" s="19"/>
      <c r="E87" s="19"/>
      <c r="F87" s="19"/>
      <c r="G87" s="19"/>
      <c r="H87" s="19"/>
      <c r="I87" s="19"/>
      <c r="J87" s="19"/>
      <c r="K87" s="19"/>
      <c r="AR87" s="21">
        <v>-0.2</v>
      </c>
      <c r="AS87" s="107">
        <v>14433.254999999999</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18041.568749999999</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21225.375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23583.75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156</v>
      </c>
      <c r="AS91" s="107">
        <v>24825</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26066.25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28672.875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32973.806250000001</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39568.567500000005</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2024-03-04T19:12:24Z</dcterms:modified>
  <cp:category/>
  <cp:contentStatus/>
</cp:coreProperties>
</file>