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90A779DB-E763-49C0-BADD-66939FE32876}"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<sst xmlns="http://schemas.openxmlformats.org/spreadsheetml/2006/main" count="350" uniqueCount="161">
  <si>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</si>
  <si>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Caña Panelera Poj Cenicañas Cundinamarca Quipile publicada en la página web, y consta de las siguientes partes:</t>
  </si>
  <si>
    <t>Flujo de Caja</t>
  </si>
  <si>
    <t>- Flujo anualizado de los ingresos (precio y rendimiento) y los costos de producción para una hectárea de
Caña Panelera Poj Cenicañas Cundinamarca Quipile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</si>
  <si>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</si>
  <si>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Poj Cenicañas Cundinamarca Quipile.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</si>
  <si>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</si>
  <si>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</si>
  <si>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</si>
  <si>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</si>
  <si>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</si>
  <si>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</si>
  <si>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</si>
  <si>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</si>
  <si>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Poj Cenicañas Cundinamarca Quipile. La participación se encuentra actualizada al 2023 Q4.</t>
  </si>
  <si>
    <t>Flujo de Caja Anual</t>
  </si>
  <si>
    <t>CAÑA PANELERA POJ CENICAÑAS CUNDINAMARCA QUIPILE</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</si>
  <si>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</si>
  <si>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</si>
  <si>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</si>
  <si>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</si>
  <si>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</si>
  <si>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</si>
  <si>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</si>
  <si>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</si>
  <si>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</si>
  <si>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</si>
  <si>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</si>
  <si>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</si>
  <si>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</si>
  <si>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</si>
  <si>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</si>
  <si>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</si>
  <si>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</si>
  <si>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</si>
  <si>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</si>
  <si>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</si>
  <si>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</si>
  <si>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</si>
  <si>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</si>
  <si>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</si>
  <si>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</si>
  <si>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</si>
  <si>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</si>
  <si>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</si>
  <si>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</si>
  <si>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</si>
  <si>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</si>
  <si>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</si>
  <si>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</si>
  <si>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</si>
  <si>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</si>
  <si>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</si>
  <si>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</si>
  <si>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</si>
  <si>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</si>
  <si>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</si>
  <si>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</si>
  <si>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</si>
  <si>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</si>
  <si>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</si>
  <si>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</si>
  <si>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</si>
  <si>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</si>
  <si>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</si>
  <si>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</si>
  <si>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</si>
  <si>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Caña Panelera Poj Cenicañas Cundinamarca Quipile, en lo que respecta a la mano de obra incluye actividades como la preparación del terreno, la siembra, el trazado y el ahoyado, entre otras, y ascienden a un total de $4,6 millones de pesos (equivalente a 69 jornales). En cuanto a los insumos, se incluyen los gastos relacionados con el material vegetal y las enmiendas, que en conjunto ascienden a  $2,6 millones.</t>
  </si>
  <si>
    <t>*** Los costos de sostenimiento del año 1 comprenden tanto los gastos relacionados con la mano de obra como aquellos asociados con los insumos necesarios desde el momento de la siembra de las plantas hasta finalizar el año 1. Para el caso de Caña Panelera Poj Cenicañas Cundinamarca Quipile, en lo que respecta a la mano de obra incluye actividades como la fertilización, riego, control de malezas, plagas y enfermedades, entre otras, y ascienden a un total de $3,3 millones de pesos (equivalente a 49 jornales). En cuanto a los insumos, se incluyen los fertilizantes, plaguicidas, transportes, entre otras, que en conjunto ascienden a  $0,6 millones.</t>
  </si>
  <si>
    <t>Otra información</t>
  </si>
  <si>
    <t>Material de propagacion: Tallo/Estaca // Distancia de siembra: 1 x 1 // Densidad de siembra - Plantas/Ha.: 10.000 // Duracion del ciclo: 9 años // Productividad/Ha/Ciclo: 44.000 kg // Inicio de Produccion desde la siembra: año 2  // Duracion de la etapa productiva: 8 años // Productividad promedio en etapa productiva  // Cultivo asociado: NA // Productividad promedio etapa productiva: 5.500 kg // % Rendimiento 1ra. Calidad: 100 // % Rendimiento 2da. Calidad: 0 // Precio de venta ponderado por calidad: $3.491 // Valor Jornal: $67.218 // Otros: CULTIVO TRADICIONAL CON SISTEMA DE ENTRESACA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</si>
  <si>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</si>
  <si>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</si>
  <si>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</si>
  <si>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</si>
  <si>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</si>
  <si>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</si>
  <si>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</si>
  <si>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</si>
  <si>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</si>
  <si>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</si>
  <si>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</si>
  <si>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$96,4 millones, en comparación con los costos del marco original que ascienden a $55,7 millones, (mes de publicación del marco: junio - 2018).
La rentabilidad actualizada (2023 Q4) subió frente a la rentabilidad de la primera AgroGuía, pasando del 24,1% al 37,2%. Mientras que el crecimiento de los costos fue del 173,2%, el crecimiento de los ingresos fue del 209,4%.</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</si>
  <si>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</si>
  <si>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</si>
  <si>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</si>
  <si>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</si>
  <si>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</si>
  <si>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</si>
  <si>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</si>
  <si>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</si>
  <si>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</si>
  <si>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</si>
  <si>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</si>
  <si>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</si>
  <si>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</si>
  <si>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</si>
  <si>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</si>
  <si>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arvenses, que representan el 77% y el 14% del costo total, respectivamente. En cuanto a los costos de insumos, se destaca la participación de otros seguido de fertilización, que representan el 25% y el 16% del costo total, respectivamente.</t>
  </si>
  <si>
    <t>Costo total</t>
  </si>
  <si>
    <t>Mano de obra</t>
  </si>
  <si>
    <t>2018 Q2</t>
  </si>
  <si>
    <t>2023 Q4</t>
  </si>
  <si>
    <t>Rentabilidad actualizada</t>
  </si>
  <si>
    <t>subió</t>
  </si>
  <si>
    <t>Rentabilidad Original</t>
  </si>
  <si>
    <t>Trimestre actualización</t>
  </si>
  <si>
    <t>Costos original</t>
  </si>
  <si>
    <t>Fecha marco</t>
  </si>
  <si>
    <t>variación costos</t>
  </si>
  <si>
    <t>Valor ingresos original</t>
  </si>
  <si>
    <t>COP</t>
  </si>
  <si>
    <t>Variación ingresos</t>
  </si>
  <si>
    <t>Cundinamarca</t>
  </si>
  <si>
    <t>A continuación, se presenta la desagregación de los costos de mano de obra e insumos según las diferentes actividades vinculadas a la producción de CAÑA PANELERA POJ CENICAÑAS CUNDINAMARCA QUIPILE</t>
  </si>
  <si>
    <t>En cuanto a los costos de mano de obra, se destaca la participación de cosecha y beneficio segido por control arvenses que representan el 77% y el 14% del costo total, respectivamente. En cuanto a los costos de insumos, se destaca la participación de fertilización segido por otros que representan el 23% y el 23% del costo total, respectivamente.</t>
  </si>
  <si>
    <t>En cuanto a los costos de mano de obra, se destaca la participación de cosecha y beneficio segido por control arvenses que representan el 77% y el 14% del costo total, respectivamente. En cuanto a los costos de insumos, se destaca la participación de otros segido por fertilización que representan el 25% y el 16% del costo total, respectivamente.</t>
  </si>
  <si>
    <t>En cuanto a los costos de mano de obra, se destaca la participación de cosecha y beneficio segido por control arvenses que representan el 77% y el 14% del costo total, respectivamente.</t>
  </si>
  <si>
    <t>En cuanto a los costos de insumos, se destaca la participación de otros segido por fertilización que representan el 25% y el 16% del costo total, respectivamente.</t>
  </si>
  <si>
    <t>En cuanto a los costos de insumos, se destaca la participación de fertilización segido por otros que representan el 23% y el 23% del costo total, respectivamente.</t>
  </si>
  <si>
    <t>En cuanto a los costos de mano de obra, se destaca la participación de cosecha y beneficio segido por control arvenses que representan el 77% y el 14% del costo total, respectivamente.En cuanto a los costos de insumos, se destaca la participación de fertilización segido por otros que representan el 23% y el 23%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</si>
  <si>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</si>
  <si>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</si>
  <si>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</si>
  <si>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</si>
  <si>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</si>
  <si>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</si>
  <si>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</si>
  <si>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</si>
  <si>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</si>
  <si>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</si>
  <si>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</si>
  <si>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</si>
  <si>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</si>
  <si>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</si>
  <si>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CAÑA PANELERA POJ CENICAÑAS CUNDINAMARCA QUIPILE,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</si>
  <si>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</si>
  <si>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$ 3.491/kg y con un rendimiento por hectárea de 44.000 kg por ciclo; el margen de utilidad obtenido en la producción de caña panelera es del 37%.</t>
  </si>
  <si>
    <t>PRECIO MINIMO</t>
  </si>
  <si>
    <t>El precio mínimo ponderado para cubrir los costos de producción, con un rendimiento de 44.000 kg para todo el ciclo de producción, es COP $ 2.191/kg.</t>
  </si>
  <si>
    <t>RENDIMIENTO MINIMO</t>
  </si>
  <si>
    <t>KG</t>
  </si>
  <si>
    <t>El rendimiento mínimo por ha/ciclo para cubrir los costos de producción, con un precio ponderado de COP $ 3.491, es de 27.618 kg/ha para todo el ciclo.</t>
  </si>
  <si>
    <t>El siguiente cuadro presenta diferentes escenarios de rentabilidad para el sistema productivo de CAÑA PANELERA POJ CENICAÑAS CUNDINAMARCA QUIPILE,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</si>
  <si>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</si>
  <si>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</si>
  <si>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</si>
  <si>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</si>
  <si>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</si>
  <si>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</si>
  <si>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</si>
  <si>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</si>
  <si>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</si>
  <si>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</si>
  <si>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CAÑA PANELERA POJ CENICAÑAS CUNDINAMARCA QUIPILE, frente a diferentes escenarios de variación de precios de venta en finca y rendimientos probables (t/ha)</t>
  </si>
  <si>
    <t>Con un precio ponderado de COP $$ 1.667/kg y con un rendimiento por hectárea de 44.000 kg por ciclo; el margen de utilidad obtenido en la producción de caña panelera es del 24%.</t>
  </si>
  <si>
    <t>El precio mínimo ponderado para cubrir los costos de producción, con un rendimiento de 44.000 kg para todo el ciclo de producción, es COP $ 1.265/kg.</t>
  </si>
  <si>
    <t>El rendimiento mínimo por ha/ciclo para cubrir los costos de producción, con un precio ponderado de COP $ 1.667, es de 33.395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</si>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</sst>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Part.'!$AQ$41:$AQ$42</c:f>
              <c:numCache>
                <c:formatCode>_(* #,##0_);_(* \(#,##0\);_(* "-"_);_(@_)</c:formatCode>
                <c:ptCount val="2"/>
                <c:pt idx="0">
                  <c:v>55670000</c:v>
                </c:pt>
                <c:pt idx="1">
                  <c:v>96422077.717728049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Part.'!$AR$41:$AR$42</c:f>
              <c:numCache>
                <c:formatCode>_(* #,##0_);_(* \(#,##0\);_(* "-"_);_(@_)</c:formatCode>
                <c:ptCount val="2"/>
                <c:pt idx="0">
                  <c:v>46924000</c:v>
                </c:pt>
                <c:pt idx="1">
                  <c:v>78824860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Part.'!$AS$41:$AS$42</c:f>
              <c:numCache>
                <c:formatCode>_(* #,##0_);_(* \(#,##0\);_(* "-"_);_(@_)</c:formatCode>
                <c:ptCount val="2"/>
                <c:pt idx="0">
                  <c:v>8746000</c:v>
                </c:pt>
                <c:pt idx="1">
                  <c:v>17597217.717728056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Tortas!$H$36:$H$37</c:f>
              <c:numCache>
                <c:formatCode>0%</c:formatCode>
                <c:ptCount val="2"/>
                <c:pt idx="0">
                  <c:v>0.84289563499191666</c:v>
                </c:pt>
                <c:pt idx="1">
                  <c:v>0.81749804469840159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Tortas!$I$36:$I$37</c:f>
              <c:numCache>
                <c:formatCode>0%</c:formatCode>
                <c:ptCount val="2"/>
                <c:pt idx="0">
                  <c:v>0.15710436500808334</c:v>
                </c:pt>
                <c:pt idx="1">
                  <c:v>0.18250195530159843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687680</c:v>
                </c:pt>
                <c:pt idx="1">
                  <c:v>521728</c:v>
                </c:pt>
                <c:pt idx="2">
                  <c:v>2777963.8554216879</c:v>
                </c:pt>
                <c:pt idx="3">
                  <c:v>2820000</c:v>
                </c:pt>
                <c:pt idx="4">
                  <c:v>2645679.8623063681</c:v>
                </c:pt>
                <c:pt idx="5">
                  <c:v>4391792</c:v>
                </c:pt>
                <c:pt idx="6">
                  <c:v>0</c:v>
                </c:pt>
                <c:pt idx="7">
                  <c:v>2645600</c:v>
                </c:pt>
                <c:pt idx="8">
                  <c:v>1106774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11090970</c:v>
                </c:pt>
                <c:pt idx="1">
                  <c:v>0</c:v>
                </c:pt>
                <c:pt idx="2">
                  <c:v>60676000</c:v>
                </c:pt>
                <c:pt idx="3">
                  <c:v>1344360</c:v>
                </c:pt>
                <c:pt idx="4">
                  <c:v>4638042</c:v>
                </c:pt>
                <c:pt idx="5">
                  <c:v>1075488</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Part.'!$AW$41:$AW$42</c:f>
              <c:numCache>
                <c:formatCode>0%</c:formatCode>
                <c:ptCount val="2"/>
                <c:pt idx="0">
                  <c:v>0.84289563499191666</c:v>
                </c:pt>
                <c:pt idx="1">
                  <c:v>0.81749804469840159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Part.'!$AX$41:$AX$42</c:f>
              <c:numCache>
                <c:formatCode>0%</c:formatCode>
                <c:ptCount val="2"/>
                <c:pt idx="0">
                  <c:v>0.15710436500808334</c:v>
                </c:pt>
                <c:pt idx="1">
                  <c:v>0.18250195530159843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6600000</c:v>
                </c:pt>
                <c:pt idx="1">
                  <c:v>0</c:v>
                </c:pt>
                <c:pt idx="2">
                  <c:v>36124000</c:v>
                </c:pt>
                <c:pt idx="3">
                  <c:v>800000</c:v>
                </c:pt>
                <c:pt idx="4">
                  <c:v>2760000</c:v>
                </c:pt>
                <c:pt idx="5">
                  <c:v>640000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320000</c:v>
                </c:pt>
                <c:pt idx="1">
                  <c:v>272000</c:v>
                </c:pt>
                <c:pt idx="2">
                  <c:v>1260000</c:v>
                </c:pt>
                <c:pt idx="3">
                  <c:v>2000000</c:v>
                </c:pt>
                <c:pt idx="4">
                  <c:v>1200000</c:v>
                </c:pt>
                <c:pt idx="5">
                  <c:v>1992000</c:v>
                </c:pt>
                <c:pt idx="6">
                  <c:v>0</c:v>
                </c:pt>
                <c:pt idx="7">
                  <c:v>1200000</c:v>
                </c:pt>
                <c:pt idx="8">
                  <c:v>502000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11090970</c:v>
                </c:pt>
                <c:pt idx="1">
                  <c:v>0</c:v>
                </c:pt>
                <c:pt idx="2">
                  <c:v>60676000</c:v>
                </c:pt>
                <c:pt idx="3">
                  <c:v>1344360</c:v>
                </c:pt>
                <c:pt idx="4">
                  <c:v>4638042</c:v>
                </c:pt>
                <c:pt idx="5">
                  <c:v>1075488</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687680</c:v>
                </c:pt>
                <c:pt idx="1">
                  <c:v>521728</c:v>
                </c:pt>
                <c:pt idx="2">
                  <c:v>2777963.8554216879</c:v>
                </c:pt>
                <c:pt idx="3">
                  <c:v>2820000</c:v>
                </c:pt>
                <c:pt idx="4">
                  <c:v>2645679.8623063681</c:v>
                </c:pt>
                <c:pt idx="5">
                  <c:v>4391792</c:v>
                </c:pt>
                <c:pt idx="6">
                  <c:v>0</c:v>
                </c:pt>
                <c:pt idx="7">
                  <c:v>2645600</c:v>
                </c:pt>
                <c:pt idx="8">
                  <c:v>1106774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Tortas!$B$36:$B$37</c:f>
              <c:numCache>
                <c:formatCode>_(* #,##0_);_(* \(#,##0\);_(* "-"_);_(@_)</c:formatCode>
                <c:ptCount val="2"/>
                <c:pt idx="0">
                  <c:v>55670000</c:v>
                </c:pt>
                <c:pt idx="1">
                  <c:v>96422077.717728049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Tortas!$C$36:$C$37</c:f>
              <c:numCache>
                <c:formatCode>_(* #,##0_);_(* \(#,##0\);_(* "-"_);_(@_)</c:formatCode>
                <c:ptCount val="2"/>
                <c:pt idx="0">
                  <c:v>46924000</c:v>
                </c:pt>
                <c:pt idx="1">
                  <c:v>78824860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Tortas!$D$36:$D$37</c:f>
              <c:numCache>
                <c:formatCode>_(* #,##0_);_(* \(#,##0\);_(* "-"_);_(@_)</c:formatCode>
                <c:ptCount val="2"/>
                <c:pt idx="0">
                  <c:v>8746000</c:v>
                </c:pt>
                <c:pt idx="1">
                  <c:v>17597217.717728056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1" width="10.85546875" style="19" customWidth="1"/>
    <col min="12"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4638.04</v>
      </c>
      <c r="C7" s="22">
        <v>3293.68</v>
      </c>
      <c r="D7" s="22">
        <v>8861.64</v>
      </c>
      <c r="E7" s="22">
        <v>8861.64</v>
      </c>
      <c r="F7" s="22">
        <v>8861.64</v>
      </c>
      <c r="G7" s="22">
        <v>8861.64</v>
      </c>
      <c r="H7" s="22">
        <v>8861.64</v>
      </c>
      <c r="I7" s="22">
        <v>8861.64</v>
      </c>
      <c r="J7" s="22">
        <v>8861.64</v>
      </c>
      <c r="K7" s="22">
        <v>8861.64</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78824.86</v>
      </c>
      <c r="AH7" s="23">
        <v>0.81749804469840115</v>
      </c>
    </row>
    <row r="8" spans="1:34">
      <c r="A8" s="5" t="s">
        <v>52</v>
      </c>
      <c r="B8" s="22">
        <v>2645.68</v>
      </c>
      <c r="C8" s="22">
        <v>630.14</v>
      </c>
      <c r="D8" s="22">
        <v>1790.17</v>
      </c>
      <c r="E8" s="22">
        <v>1790.17</v>
      </c>
      <c r="F8" s="22">
        <v>1790.17</v>
      </c>
      <c r="G8" s="22">
        <v>1790.17</v>
      </c>
      <c r="H8" s="22">
        <v>1790.17</v>
      </c>
      <c r="I8" s="22">
        <v>1790.17</v>
      </c>
      <c r="J8" s="22">
        <v>1790.17</v>
      </c>
      <c r="K8" s="22">
        <v>1790.17</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17597.22</v>
      </c>
      <c r="AH8" s="23">
        <v>0.18250195530159843</v>
      </c>
    </row>
    <row r="9" spans="1:34">
      <c r="A9" s="9" t="s">
        <v>53</v>
      </c>
      <c r="B9" s="22">
        <v>7283.72</v>
      </c>
      <c r="C9" s="22">
        <v>3923.82</v>
      </c>
      <c r="D9" s="22">
        <v>10651.82</v>
      </c>
      <c r="E9" s="22">
        <v>10651.82</v>
      </c>
      <c r="F9" s="22">
        <v>10651.82</v>
      </c>
      <c r="G9" s="22">
        <v>10651.82</v>
      </c>
      <c r="H9" s="22">
        <v>10651.82</v>
      </c>
      <c r="I9" s="22">
        <v>10651.82</v>
      </c>
      <c r="J9" s="22">
        <v>10651.82</v>
      </c>
      <c r="K9" s="22">
        <v>10651.82</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96422.080000000002</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5500</v>
      </c>
      <c r="E11" s="24">
        <v>5500</v>
      </c>
      <c r="F11" s="24">
        <v>5500</v>
      </c>
      <c r="G11" s="24">
        <v>5500</v>
      </c>
      <c r="H11" s="24">
        <v>5500</v>
      </c>
      <c r="I11" s="24">
        <v>5500</v>
      </c>
      <c r="J11" s="24">
        <v>5500</v>
      </c>
      <c r="K11" s="24">
        <v>5500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44000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3491.25</v>
      </c>
      <c r="E15" s="113">
        <v>3491.25</v>
      </c>
      <c r="F15" s="113">
        <v>3491.25</v>
      </c>
      <c r="G15" s="113">
        <v>3491.25</v>
      </c>
      <c r="H15" s="113">
        <v>3491.25</v>
      </c>
      <c r="I15" s="113">
        <v>3491.25</v>
      </c>
      <c r="J15" s="113">
        <v>3491.25</v>
      </c>
      <c r="K15" s="113">
        <v>3491.25</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3491.25</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19201.88</v>
      </c>
      <c r="E19" s="22">
        <v>19201.88</v>
      </c>
      <c r="F19" s="22">
        <v>19201.88</v>
      </c>
      <c r="G19" s="22">
        <v>19201.88</v>
      </c>
      <c r="H19" s="22">
        <v>19201.88</v>
      </c>
      <c r="I19" s="22">
        <v>19201.88</v>
      </c>
      <c r="J19" s="22">
        <v>19201.88</v>
      </c>
      <c r="K19" s="22">
        <v>19201.88</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153615</v>
      </c>
      <c r="AH19" s="27"/>
    </row>
    <row r="20" spans="1:34">
      <c r="A20" s="3" t="s">
        <v>64</v>
      </c>
      <c r="B20" s="25">
        <v>-7283.72</v>
      </c>
      <c r="C20" s="25">
        <v>-3923.82</v>
      </c>
      <c r="D20" s="25">
        <v>8550.06</v>
      </c>
      <c r="E20" s="25">
        <v>8550.06</v>
      </c>
      <c r="F20" s="25">
        <v>8550.06</v>
      </c>
      <c r="G20" s="25">
        <v>8550.06</v>
      </c>
      <c r="H20" s="25">
        <v>8550.06</v>
      </c>
      <c r="I20" s="25">
        <v>8550.06</v>
      </c>
      <c r="J20" s="25">
        <v>8550.06</v>
      </c>
      <c r="K20" s="25">
        <v>8550.06</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57192.92</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4720</v>
      </c>
      <c r="D121" s="70">
        <v>5275.5</v>
      </c>
      <c r="E121" s="70">
        <v>5275.5</v>
      </c>
      <c r="F121" s="70">
        <v>5275.5</v>
      </c>
      <c r="G121" s="70">
        <v>5275.5</v>
      </c>
      <c r="H121" s="70">
        <v>5275.5</v>
      </c>
      <c r="I121" s="70">
        <v>5275.5</v>
      </c>
      <c r="J121" s="70">
        <v>5275.5</v>
      </c>
      <c r="K121" s="70">
        <v>5275.5</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46924</v>
      </c>
      <c r="AH121" s="71">
        <v>0.84289563499191666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1630</v>
      </c>
      <c r="D122" s="70">
        <v>889.5</v>
      </c>
      <c r="E122" s="70">
        <v>889.5</v>
      </c>
      <c r="F122" s="70">
        <v>889.5</v>
      </c>
      <c r="G122" s="70">
        <v>889.5</v>
      </c>
      <c r="H122" s="70">
        <v>889.5</v>
      </c>
      <c r="I122" s="70">
        <v>889.5</v>
      </c>
      <c r="J122" s="70">
        <v>889.5</v>
      </c>
      <c r="K122" s="70">
        <v>889.5</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8746</v>
      </c>
      <c r="AH122" s="71">
        <v>0.15710436500808334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6350</v>
      </c>
      <c r="D123" s="70">
        <v>6165</v>
      </c>
      <c r="E123" s="70">
        <v>6165</v>
      </c>
      <c r="F123" s="70">
        <v>6165</v>
      </c>
      <c r="G123" s="70">
        <v>6165</v>
      </c>
      <c r="H123" s="70">
        <v>6165</v>
      </c>
      <c r="I123" s="70">
        <v>6165</v>
      </c>
      <c r="J123" s="70">
        <v>6165</v>
      </c>
      <c r="K123" s="70">
        <v>6165</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55670</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5500</v>
      </c>
      <c r="E125" s="73">
        <v>5500</v>
      </c>
      <c r="F125" s="73">
        <v>5500</v>
      </c>
      <c r="G125" s="73">
        <v>5500</v>
      </c>
      <c r="H125" s="73">
        <v>5500</v>
      </c>
      <c r="I125" s="73">
        <v>5500</v>
      </c>
      <c r="J125" s="73">
        <v>5500</v>
      </c>
      <c r="K125" s="73">
        <v>5500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44000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1.667</v>
      </c>
      <c r="D129" s="74">
        <v>1.667</v>
      </c>
      <c r="E129" s="74">
        <v>1.667</v>
      </c>
      <c r="F129" s="74">
        <v>1.667</v>
      </c>
      <c r="G129" s="74">
        <v>1.667</v>
      </c>
      <c r="H129" s="74">
        <v>1.667</v>
      </c>
      <c r="I129" s="74">
        <v>1.667</v>
      </c>
      <c r="J129" s="74">
        <v>1.667</v>
      </c>
      <c r="K129" s="74">
        <v>1.667</v>
      </c>
      <c r="L129" s="74">
        <v>1.667</v>
      </c>
      <c r="M129" s="74">
        <v>1.667</v>
      </c>
      <c r="N129" s="74">
        <v>1.667</v>
      </c>
      <c r="O129" s="74">
        <v>1.667</v>
      </c>
      <c r="P129" s="74">
        <v>1.667</v>
      </c>
      <c r="Q129" s="74">
        <v>1.667</v>
      </c>
      <c r="R129" s="74">
        <v>1.667</v>
      </c>
      <c r="S129" s="74">
        <v>1.667</v>
      </c>
      <c r="T129" s="74">
        <v>1.667</v>
      </c>
      <c r="U129" s="74">
        <v>1.667</v>
      </c>
      <c r="V129" s="74">
        <v>1.667</v>
      </c>
      <c r="W129" s="74">
        <v>1.667</v>
      </c>
      <c r="X129" s="74">
        <v>1.667</v>
      </c>
      <c r="Y129" s="74">
        <v>1.667</v>
      </c>
      <c r="Z129" s="74">
        <v>1.667</v>
      </c>
      <c r="AA129" s="74">
        <v>1.667</v>
      </c>
      <c r="AB129" s="74">
        <v>1.667</v>
      </c>
      <c r="AC129" s="74">
        <v>1.667</v>
      </c>
      <c r="AD129" s="74">
        <v>1.667</v>
      </c>
      <c r="AE129" s="74">
        <v>1.667</v>
      </c>
      <c r="AF129" s="74">
        <v>1.667</v>
      </c>
      <c r="AG129" s="74">
        <v>1.667</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9168.5</v>
      </c>
      <c r="E133" s="70">
        <v>9168.5</v>
      </c>
      <c r="F133" s="70">
        <v>9168.5</v>
      </c>
      <c r="G133" s="70">
        <v>9168.5</v>
      </c>
      <c r="H133" s="70">
        <v>9168.5</v>
      </c>
      <c r="I133" s="70">
        <v>9168.5</v>
      </c>
      <c r="J133" s="70">
        <v>9168.5</v>
      </c>
      <c r="K133" s="70">
        <v>9168.5</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73348</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-6350</v>
      </c>
      <c r="D134" s="70">
        <v>3003.5</v>
      </c>
      <c r="E134" s="70">
        <v>3003.5</v>
      </c>
      <c r="F134" s="70">
        <v>3003.5</v>
      </c>
      <c r="G134" s="70">
        <v>3003.5</v>
      </c>
      <c r="H134" s="70">
        <v>3003.5</v>
      </c>
      <c r="I134" s="70">
        <v>3003.5</v>
      </c>
      <c r="J134" s="70">
        <v>3003.5</v>
      </c>
      <c r="K134" s="70">
        <v>3003.5</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17678</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6600000</v>
      </c>
      <c r="AY8" s="21" t="s">
        <v>85</v>
      </c>
      <c r="AZ8" s="89">
        <v>320000</v>
      </c>
    </row>
    <row r="9" spans="2:59" ht="14.45" customHeight="1">
      <c r="B9" s="136"/>
      <c r="C9" s="136"/>
      <c r="D9" s="136"/>
      <c r="E9" s="136"/>
      <c r="F9" s="136"/>
      <c r="G9" s="136"/>
      <c r="H9" s="136"/>
      <c r="I9" s="136"/>
      <c r="J9" s="37"/>
      <c r="AP9" s="21" t="s">
        <v>86</v>
      </c>
      <c r="AQ9" s="89">
        <v>0</v>
      </c>
      <c r="AY9" s="21" t="s">
        <v>86</v>
      </c>
      <c r="AZ9" s="89">
        <v>272000</v>
      </c>
    </row>
    <row r="10" spans="2:59" ht="14.45" customHeight="1">
      <c r="B10" s="136"/>
      <c r="C10" s="136"/>
      <c r="D10" s="136"/>
      <c r="E10" s="136"/>
      <c r="F10" s="136"/>
      <c r="G10" s="136"/>
      <c r="H10" s="136"/>
      <c r="I10" s="136"/>
      <c r="J10" s="37"/>
      <c r="AP10" s="21" t="s">
        <v>87</v>
      </c>
      <c r="AQ10" s="89">
        <v>36124000</v>
      </c>
      <c r="AY10" s="21" t="s">
        <v>87</v>
      </c>
      <c r="AZ10" s="89">
        <v>1260000</v>
      </c>
    </row>
    <row r="11" spans="2:59" ht="14.45" customHeight="1">
      <c r="B11" s="76" t="s">
        <v>88</v>
      </c>
      <c r="C11" s="76"/>
      <c r="D11" s="76"/>
      <c r="E11" s="76"/>
      <c r="F11" s="76"/>
      <c r="G11" s="76"/>
      <c r="H11" s="76"/>
      <c r="I11" s="76"/>
      <c r="AP11" s="21" t="s">
        <v>89</v>
      </c>
      <c r="AQ11" s="89">
        <v>800000</v>
      </c>
      <c r="AY11" s="21" t="s">
        <v>89</v>
      </c>
      <c r="AZ11" s="89">
        <v>2000000</v>
      </c>
    </row>
    <row r="12" spans="2:59" ht="14.45" customHeight="1">
      <c r="B12" s="76"/>
      <c r="C12" s="76"/>
      <c r="D12" s="76"/>
      <c r="E12" s="76"/>
      <c r="F12" s="76"/>
      <c r="G12" s="76"/>
      <c r="H12" s="76"/>
      <c r="I12" s="76"/>
      <c r="AP12" s="21" t="s">
        <v>90</v>
      </c>
      <c r="AQ12" s="89">
        <v>2760000</v>
      </c>
      <c r="AY12" s="21" t="s">
        <v>90</v>
      </c>
      <c r="AZ12" s="89">
        <v>1200000</v>
      </c>
    </row>
    <row r="13" spans="2:59" ht="14.45" customHeight="1">
      <c r="B13" s="76"/>
      <c r="C13" s="76"/>
      <c r="D13" s="76"/>
      <c r="E13" s="76"/>
      <c r="F13" s="76"/>
      <c r="G13" s="76"/>
      <c r="H13" s="76"/>
      <c r="I13" s="76"/>
      <c r="AP13" s="21" t="s">
        <v>91</v>
      </c>
      <c r="AQ13" s="89">
        <v>640000</v>
      </c>
      <c r="AY13" s="21" t="s">
        <v>91</v>
      </c>
      <c r="AZ13" s="89">
        <v>1992000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0</v>
      </c>
      <c r="AY17" s="21" t="s">
        <v>93</v>
      </c>
      <c r="AZ17" s="89">
        <v>1200000</v>
      </c>
    </row>
    <row r="18" spans="42:59">
      <c r="AP18" s="21" t="s">
        <v>94</v>
      </c>
      <c r="AQ18" s="89">
        <v>0</v>
      </c>
      <c r="AY18" s="21" t="s">
        <v>94</v>
      </c>
      <c r="AZ18" s="89">
        <v>502000</v>
      </c>
    </row>
    <row r="19" spans="42:59">
      <c r="AP19" s="21" t="s">
        <v>95</v>
      </c>
      <c r="AQ19" s="89">
        <v>0</v>
      </c>
      <c r="AY19" s="21" t="s">
        <v>95</v>
      </c>
      <c r="AZ19" s="89">
        <v>0</v>
      </c>
    </row>
    <row r="20" spans="42:59" ht="15">
      <c r="AP20" s="77" t="s">
        <v>96</v>
      </c>
      <c r="AQ20" s="90">
        <v>46924000</v>
      </c>
      <c r="AY20" s="77" t="s">
        <v>96</v>
      </c>
      <c r="AZ20" s="90">
        <v>8746000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11090970</v>
      </c>
      <c r="AY27" s="21" t="s">
        <v>85</v>
      </c>
      <c r="AZ27" s="89">
        <v>687680</v>
      </c>
    </row>
    <row r="28" spans="42:59">
      <c r="AP28" s="21" t="s">
        <v>86</v>
      </c>
      <c r="AQ28" s="89">
        <v>0</v>
      </c>
      <c r="AY28" s="21" t="s">
        <v>86</v>
      </c>
      <c r="AZ28" s="89">
        <v>521728</v>
      </c>
    </row>
    <row r="29" spans="42:59" ht="14.45" customHeight="1">
      <c r="AP29" s="21" t="s">
        <v>87</v>
      </c>
      <c r="AQ29" s="89">
        <v>60676000</v>
      </c>
      <c r="AY29" s="21" t="s">
        <v>87</v>
      </c>
      <c r="AZ29" s="89">
        <v>2777963.8554216879</v>
      </c>
    </row>
    <row r="30" spans="42:59">
      <c r="AP30" s="21" t="s">
        <v>89</v>
      </c>
      <c r="AQ30" s="89">
        <v>1344360</v>
      </c>
      <c r="AY30" s="21" t="s">
        <v>89</v>
      </c>
      <c r="AZ30" s="89">
        <v>2820000</v>
      </c>
    </row>
    <row r="31" spans="42:59">
      <c r="AP31" s="21" t="s">
        <v>90</v>
      </c>
      <c r="AQ31" s="89">
        <v>4638042</v>
      </c>
      <c r="AY31" s="21" t="s">
        <v>90</v>
      </c>
      <c r="AZ31" s="89">
        <v>2645679.8623063681</v>
      </c>
    </row>
    <row r="32" spans="42:59" ht="14.45" customHeight="1">
      <c r="AP32" s="21" t="s">
        <v>91</v>
      </c>
      <c r="AQ32" s="89">
        <v>1075488</v>
      </c>
      <c r="AY32" s="21" t="s">
        <v>91</v>
      </c>
      <c r="AZ32" s="89">
        <v>4391792</v>
      </c>
    </row>
    <row r="33" spans="2:56" ht="14.45" customHeight="1">
      <c r="AP33" s="21" t="s">
        <v>92</v>
      </c>
      <c r="AQ33" s="89">
        <v>0</v>
      </c>
      <c r="AY33" s="21" t="s">
        <v>92</v>
      </c>
      <c r="AZ33" s="89">
        <v>0</v>
      </c>
    </row>
    <row r="34" spans="2:56">
      <c r="AP34" s="21" t="s">
        <v>93</v>
      </c>
      <c r="AQ34" s="89">
        <v>0</v>
      </c>
      <c r="AY34" s="21" t="s">
        <v>93</v>
      </c>
      <c r="AZ34" s="89">
        <v>2645600</v>
      </c>
    </row>
    <row r="35" spans="2:56" ht="14.45" customHeight="1">
      <c r="B35" s="136" t="s">
        <v>98</v>
      </c>
      <c r="C35" s="136"/>
      <c r="D35" s="136"/>
      <c r="E35" s="136"/>
      <c r="F35" s="136"/>
      <c r="G35" s="136"/>
      <c r="H35" s="136"/>
      <c r="I35" s="136"/>
      <c r="AP35" s="21" t="s">
        <v>94</v>
      </c>
      <c r="AQ35" s="89">
        <v>0</v>
      </c>
      <c r="AY35" s="21" t="s">
        <v>94</v>
      </c>
      <c r="AZ35" s="89">
        <v>1106774</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78824860</v>
      </c>
      <c r="AY37" s="77" t="s">
        <v>96</v>
      </c>
      <c r="AZ37" s="90">
        <v>17597217.717728056</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55670000</v>
      </c>
      <c r="AR41" s="110">
        <v>46924000</v>
      </c>
      <c r="AS41" s="110">
        <v>8746000</v>
      </c>
      <c r="AV41" s="21" t="s">
        <v>101</v>
      </c>
      <c r="AW41" s="91">
        <v>0.84289563499191666</v>
      </c>
      <c r="AX41" s="91">
        <v>0.15710436500808334</v>
      </c>
    </row>
    <row r="42" spans="2:56" ht="15">
      <c r="B42" s="38"/>
      <c r="C42" s="38"/>
      <c r="D42" s="38"/>
      <c r="E42" s="38"/>
      <c r="F42" s="38"/>
      <c r="G42" s="38"/>
      <c r="H42" s="38"/>
      <c r="I42" s="38"/>
      <c r="AP42" s="21" t="s">
        <v>102</v>
      </c>
      <c r="AQ42" s="110">
        <v>96422077.717728049</v>
      </c>
      <c r="AR42" s="110">
        <v>78824860</v>
      </c>
      <c r="AS42" s="110">
        <v>17597217.717728056</v>
      </c>
      <c r="AV42" s="21" t="s">
        <v>102</v>
      </c>
      <c r="AW42" s="91">
        <v>0.81749804469840159</v>
      </c>
      <c r="AX42" s="91">
        <v>0.18250195530159843</v>
      </c>
    </row>
    <row r="43" spans="2:56">
      <c r="BD43" s="92">
        <v>10558330630636.834</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0.3723133808547342</v>
      </c>
    </row>
    <row r="54" spans="2:55">
      <c r="BA54" s="21" t="s">
        <v>105</v>
      </c>
      <c r="BC54" s="94">
        <v>0.24101543327698097</v>
      </c>
    </row>
    <row r="55" spans="2:55" ht="15" thickBot="1">
      <c r="BA55" s="21" t="s">
        <v>106</v>
      </c>
      <c r="BC55" s="94" t="s">
        <v>102</v>
      </c>
    </row>
    <row r="56" spans="2:55" ht="16.5" thickTop="1" thickBot="1">
      <c r="BA56" s="95" t="s">
        <v>107</v>
      </c>
      <c r="BB56" s="95"/>
      <c r="BC56" s="93">
        <v>55670000</v>
      </c>
    </row>
    <row r="57" spans="2:55" ht="16.5" thickTop="1" thickBot="1">
      <c r="BA57" s="96" t="s">
        <v>108</v>
      </c>
      <c r="BB57" s="96"/>
      <c r="BC57" s="97">
        <v>43254</v>
      </c>
    </row>
    <row r="58" spans="2:55" ht="16.5" thickTop="1" thickBot="1">
      <c r="BA58" s="96" t="s">
        <v>109</v>
      </c>
      <c r="BB58" s="96"/>
      <c r="BC58" s="98">
        <v>1.732029418317371</v>
      </c>
    </row>
    <row r="59" spans="2:55" ht="16.5" thickTop="1" thickBot="1">
      <c r="BA59" s="95" t="s">
        <v>110</v>
      </c>
      <c r="BB59" s="95" t="s">
        <v>111</v>
      </c>
      <c r="BC59" s="93">
        <v>73348</v>
      </c>
    </row>
    <row r="60" spans="2:55" ht="16.5" thickTop="1" thickBot="1">
      <c r="I60" s="62" t="s">
        <v>66</v>
      </c>
      <c r="BA60" s="96" t="s">
        <v>112</v>
      </c>
      <c r="BB60" s="96"/>
      <c r="BC60" s="98">
        <v>2.0943311337732453</v>
      </c>
    </row>
    <row r="61" spans="2:55" ht="16.5" thickTop="1" thickBot="1">
      <c r="BA61" s="95" t="s">
        <v>110</v>
      </c>
      <c r="BB61" s="95" t="s">
        <v>111</v>
      </c>
      <c r="BC61" s="93">
        <v>153615</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6600000</v>
      </c>
      <c r="J5" t="s">
        <v>85</v>
      </c>
      <c r="K5" s="1">
        <v>320000</v>
      </c>
      <c r="S5" s="139"/>
      <c r="T5" s="139"/>
      <c r="U5" s="139"/>
      <c r="V5" s="139"/>
      <c r="W5" s="139"/>
      <c r="X5" s="139"/>
      <c r="Y5" s="139"/>
      <c r="Z5" s="139"/>
    </row>
    <row r="6" spans="1:27">
      <c r="A6" t="s">
        <v>86</v>
      </c>
      <c r="B6" s="1">
        <v>0</v>
      </c>
      <c r="J6" t="s">
        <v>86</v>
      </c>
      <c r="K6" s="1">
        <v>272000</v>
      </c>
      <c r="S6" s="139"/>
      <c r="T6" s="139"/>
      <c r="U6" s="139"/>
      <c r="V6" s="139"/>
      <c r="W6" s="139"/>
      <c r="X6" s="139"/>
      <c r="Y6" s="139"/>
      <c r="Z6" s="139"/>
      <c r="AA6" s="18"/>
    </row>
    <row r="7" spans="1:27">
      <c r="A7" t="s">
        <v>87</v>
      </c>
      <c r="B7" s="1">
        <v>36124000</v>
      </c>
      <c r="J7" t="s">
        <v>87</v>
      </c>
      <c r="K7" s="1">
        <v>1260000</v>
      </c>
      <c r="S7" s="139"/>
      <c r="T7" s="139"/>
      <c r="U7" s="139"/>
      <c r="V7" s="139"/>
      <c r="W7" s="139"/>
      <c r="X7" s="139"/>
      <c r="Y7" s="139"/>
      <c r="Z7" s="139"/>
      <c r="AA7" s="18"/>
    </row>
    <row r="8" spans="1:27">
      <c r="A8" t="s">
        <v>89</v>
      </c>
      <c r="B8" s="1">
        <v>800000</v>
      </c>
      <c r="J8" t="s">
        <v>89</v>
      </c>
      <c r="K8" s="1">
        <v>2000000</v>
      </c>
      <c r="S8" s="139"/>
      <c r="T8" s="139"/>
      <c r="U8" s="139"/>
      <c r="V8" s="139"/>
      <c r="W8" s="139"/>
      <c r="X8" s="139"/>
      <c r="Y8" s="139"/>
      <c r="Z8" s="139"/>
    </row>
    <row r="9" spans="1:27">
      <c r="A9" t="s">
        <v>90</v>
      </c>
      <c r="B9" s="1">
        <v>2760000</v>
      </c>
      <c r="J9" t="s">
        <v>90</v>
      </c>
      <c r="K9" s="1">
        <v>1200000</v>
      </c>
      <c r="S9" s="139"/>
      <c r="T9" s="139"/>
      <c r="U9" s="139"/>
      <c r="V9" s="139"/>
      <c r="W9" s="139"/>
      <c r="X9" s="139"/>
      <c r="Y9" s="139"/>
      <c r="Z9" s="139"/>
    </row>
    <row r="10" spans="1:27">
      <c r="A10" t="s">
        <v>91</v>
      </c>
      <c r="B10" s="1">
        <v>640000</v>
      </c>
      <c r="J10" t="s">
        <v>91</v>
      </c>
      <c r="K10" s="1">
        <v>1992000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0</v>
      </c>
      <c r="J12" t="s">
        <v>93</v>
      </c>
      <c r="K12" s="1">
        <v>1200000</v>
      </c>
    </row>
    <row r="13" spans="1:27">
      <c r="A13" t="s">
        <v>94</v>
      </c>
      <c r="B13" s="1">
        <v>0</v>
      </c>
      <c r="J13" t="s">
        <v>94</v>
      </c>
      <c r="K13" s="1">
        <v>502000</v>
      </c>
    </row>
    <row r="14" spans="1:27">
      <c r="A14" t="s">
        <v>95</v>
      </c>
      <c r="B14" s="1">
        <v>0</v>
      </c>
      <c r="J14" t="s">
        <v>95</v>
      </c>
      <c r="K14" s="1">
        <v>0</v>
      </c>
    </row>
    <row r="15" spans="1:27">
      <c r="A15" s="12" t="s">
        <v>96</v>
      </c>
      <c r="B15" s="13">
        <v>46924000</v>
      </c>
      <c r="J15" s="12" t="s">
        <v>96</v>
      </c>
      <c r="K15" s="13">
        <v>8746000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11090970</v>
      </c>
      <c r="J22" t="s">
        <v>85</v>
      </c>
      <c r="K22" s="1">
        <v>687680</v>
      </c>
      <c r="S22" s="139"/>
      <c r="T22" s="139"/>
      <c r="U22" s="139"/>
      <c r="V22" s="139"/>
      <c r="W22" s="139"/>
      <c r="X22" s="139"/>
      <c r="Y22" s="139"/>
      <c r="Z22" s="139"/>
    </row>
    <row r="23" spans="1:26">
      <c r="A23" t="s">
        <v>86</v>
      </c>
      <c r="B23" s="1">
        <v>0</v>
      </c>
      <c r="J23" t="s">
        <v>86</v>
      </c>
      <c r="K23" s="1">
        <v>521728</v>
      </c>
      <c r="S23" s="139"/>
      <c r="T23" s="139"/>
      <c r="U23" s="139"/>
      <c r="V23" s="139"/>
      <c r="W23" s="139"/>
      <c r="X23" s="139"/>
      <c r="Y23" s="139"/>
      <c r="Z23" s="139"/>
    </row>
    <row r="24" spans="1:26" ht="14.45" customHeight="1">
      <c r="A24" t="s">
        <v>87</v>
      </c>
      <c r="B24" s="1">
        <v>60676000</v>
      </c>
      <c r="J24" t="s">
        <v>87</v>
      </c>
      <c r="K24" s="1">
        <v>2777963.8554216879</v>
      </c>
      <c r="S24" s="139"/>
      <c r="T24" s="139"/>
      <c r="U24" s="139"/>
      <c r="V24" s="139"/>
      <c r="W24" s="139"/>
      <c r="X24" s="139"/>
      <c r="Y24" s="139"/>
      <c r="Z24" s="139"/>
    </row>
    <row r="25" spans="1:26">
      <c r="A25" t="s">
        <v>89</v>
      </c>
      <c r="B25" s="1">
        <v>1344360</v>
      </c>
      <c r="J25" t="s">
        <v>89</v>
      </c>
      <c r="K25" s="1">
        <v>2820000</v>
      </c>
      <c r="S25" s="139"/>
      <c r="T25" s="139"/>
      <c r="U25" s="139"/>
      <c r="V25" s="139"/>
      <c r="W25" s="139"/>
      <c r="X25" s="139"/>
      <c r="Y25" s="139"/>
      <c r="Z25" s="139"/>
    </row>
    <row r="26" spans="1:26" ht="14.45" customHeight="1">
      <c r="A26" t="s">
        <v>90</v>
      </c>
      <c r="B26" s="1">
        <v>4638042</v>
      </c>
      <c r="J26" t="s">
        <v>90</v>
      </c>
      <c r="K26" s="1">
        <v>2645679.8623063681</v>
      </c>
      <c r="S26" s="139"/>
      <c r="T26" s="139"/>
      <c r="U26" s="139"/>
      <c r="V26" s="139"/>
      <c r="W26" s="139"/>
      <c r="X26" s="139"/>
      <c r="Y26" s="139"/>
      <c r="Z26" s="139"/>
    </row>
    <row r="27" spans="1:26">
      <c r="A27" t="s">
        <v>91</v>
      </c>
      <c r="B27" s="1">
        <v>1075488</v>
      </c>
      <c r="J27" t="s">
        <v>91</v>
      </c>
      <c r="K27" s="1">
        <v>4391792</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0</v>
      </c>
      <c r="J29" t="s">
        <v>93</v>
      </c>
      <c r="K29" s="1">
        <v>2645600</v>
      </c>
    </row>
    <row r="30" spans="1:26">
      <c r="A30" t="s">
        <v>94</v>
      </c>
      <c r="B30" s="1">
        <v>0</v>
      </c>
      <c r="J30" t="s">
        <v>94</v>
      </c>
      <c r="K30" s="1">
        <v>1106774</v>
      </c>
    </row>
    <row r="31" spans="1:26">
      <c r="A31" t="s">
        <v>95</v>
      </c>
      <c r="B31" s="1">
        <v>0</v>
      </c>
      <c r="J31" t="s">
        <v>95</v>
      </c>
      <c r="K31" s="1">
        <v>0</v>
      </c>
    </row>
    <row r="32" spans="1:26">
      <c r="A32" s="12" t="s">
        <v>96</v>
      </c>
      <c r="B32" s="13">
        <v>78824860</v>
      </c>
      <c r="J32" s="12" t="s">
        <v>96</v>
      </c>
      <c r="K32" s="13">
        <v>17597217.717728056</v>
      </c>
    </row>
    <row r="35" spans="1:15">
      <c r="B35" t="s">
        <v>99</v>
      </c>
      <c r="C35" t="s">
        <v>100</v>
      </c>
      <c r="D35" t="s">
        <v>76</v>
      </c>
      <c r="H35" t="s">
        <v>100</v>
      </c>
      <c r="I35" t="s">
        <v>76</v>
      </c>
    </row>
    <row r="36" spans="1:15">
      <c r="A36" t="s">
        <v>101</v>
      </c>
      <c r="B36" s="14">
        <v>55670000</v>
      </c>
      <c r="C36" s="14">
        <v>46924000</v>
      </c>
      <c r="D36" s="14">
        <v>8746000</v>
      </c>
      <c r="G36" t="s">
        <v>101</v>
      </c>
      <c r="H36" s="15">
        <v>0.84289563499191666</v>
      </c>
      <c r="I36" s="15">
        <v>0.15710436500808334</v>
      </c>
    </row>
    <row r="37" spans="1:15">
      <c r="A37" t="s">
        <v>102</v>
      </c>
      <c r="B37" s="14">
        <v>96422077.717728049</v>
      </c>
      <c r="C37" s="14">
        <v>78824860</v>
      </c>
      <c r="D37" s="14">
        <v>17597217.717728056</v>
      </c>
      <c r="G37" t="s">
        <v>102</v>
      </c>
      <c r="H37" s="15">
        <v>0.81749804469840159</v>
      </c>
      <c r="I37" s="15">
        <v>0.18250195530159843</v>
      </c>
    </row>
    <row r="38" spans="1:15">
      <c r="O38" s="17">
        <v>10558330630636.834</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2191.41</v>
      </c>
      <c r="J11" s="19"/>
      <c r="K11" s="19"/>
    </row>
    <row r="12" spans="2:57" ht="14.45" customHeight="1" thickBot="1">
      <c r="B12" s="19"/>
      <c r="C12" s="19"/>
      <c r="D12" s="19"/>
      <c r="E12" s="19"/>
      <c r="F12" s="19"/>
      <c r="G12" s="44" t="s">
        <v>128</v>
      </c>
      <c r="H12" s="45" t="s">
        <v>129</v>
      </c>
      <c r="I12" s="46">
        <v>7283720</v>
      </c>
      <c r="J12" s="19"/>
      <c r="K12" s="19"/>
    </row>
    <row r="13" spans="2:57" ht="14.45" customHeight="1" thickBot="1">
      <c r="B13" s="19"/>
      <c r="C13" s="19"/>
      <c r="D13" s="19"/>
      <c r="E13" s="19"/>
      <c r="F13" s="19"/>
      <c r="G13" s="44" t="s">
        <v>130</v>
      </c>
      <c r="H13" s="45" t="s">
        <v>129</v>
      </c>
      <c r="I13" s="46">
        <v>4164360</v>
      </c>
      <c r="J13" s="19"/>
      <c r="K13" s="19"/>
    </row>
    <row r="14" spans="2:57" ht="14.45" customHeight="1" thickBot="1">
      <c r="B14" s="19"/>
      <c r="C14" s="19"/>
      <c r="D14" s="19"/>
      <c r="E14" s="19"/>
      <c r="F14" s="19"/>
      <c r="G14" s="44" t="s">
        <v>131</v>
      </c>
      <c r="H14" s="45" t="s">
        <v>132</v>
      </c>
      <c r="I14" s="47">
        <v>44</v>
      </c>
      <c r="J14" s="19"/>
      <c r="K14" s="19"/>
    </row>
    <row r="15" spans="2:57" ht="14.45" customHeight="1" thickBot="1">
      <c r="B15" s="19"/>
      <c r="C15" s="19"/>
      <c r="D15" s="19"/>
      <c r="E15" s="19"/>
      <c r="F15" s="19"/>
      <c r="G15" s="44" t="s">
        <v>133</v>
      </c>
      <c r="H15" s="45" t="s">
        <v>134</v>
      </c>
      <c r="I15" s="48">
        <v>37.231338085473418</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2191.41</v>
      </c>
      <c r="AS25" s="21" t="s">
        <v>111</v>
      </c>
    </row>
    <row r="26" spans="2:46">
      <c r="B26" s="140" t="s">
        <v>8</v>
      </c>
      <c r="C26" s="149" t="s">
        <v>139</v>
      </c>
      <c r="D26" s="149"/>
      <c r="E26" s="149"/>
      <c r="F26" s="149"/>
      <c r="G26" s="149"/>
      <c r="H26" s="149"/>
      <c r="I26" s="149"/>
      <c r="J26" s="149"/>
      <c r="K26" s="149"/>
      <c r="L26" s="149"/>
      <c r="M26" s="149"/>
      <c r="N26" s="149"/>
      <c r="O26" s="150"/>
      <c r="AP26" s="21" t="s">
        <v>140</v>
      </c>
      <c r="AR26" s="73">
        <v>27618.211242391695</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3.49125</v>
      </c>
      <c r="AT30" s="101">
        <v>44000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153615</v>
      </c>
      <c r="AV39" s="103">
        <v>3.49</v>
      </c>
      <c r="AW39" s="104">
        <v>2.0943311337732453</v>
      </c>
    </row>
    <row r="40" spans="2:49" ht="14.45" customHeight="1">
      <c r="B40" s="19"/>
      <c r="C40" s="49"/>
      <c r="D40" s="53" t="s">
        <v>151</v>
      </c>
      <c r="E40" s="114">
        <v>2618.4374999999995</v>
      </c>
      <c r="F40" s="114">
        <v>2793</v>
      </c>
      <c r="G40" s="114">
        <v>2967.5625</v>
      </c>
      <c r="H40" s="114">
        <v>3142.125</v>
      </c>
      <c r="I40" s="114">
        <v>3316.6875</v>
      </c>
      <c r="J40" s="115">
        <v>3491.25</v>
      </c>
      <c r="K40" s="114">
        <v>3665.8125</v>
      </c>
      <c r="L40" s="114">
        <v>3840.375</v>
      </c>
      <c r="M40" s="114">
        <v>4014.9375000000005</v>
      </c>
      <c r="N40" s="114">
        <v>4189.5</v>
      </c>
      <c r="O40" s="114">
        <v>4364.0625</v>
      </c>
      <c r="AT40" s="21" t="s">
        <v>152</v>
      </c>
      <c r="AU40" s="102">
        <v>96422.080000000002</v>
      </c>
      <c r="AV40" s="103">
        <v>2.19</v>
      </c>
      <c r="AW40" s="104">
        <v>1.7320294593138135</v>
      </c>
    </row>
    <row r="41" spans="2:49">
      <c r="B41" s="19"/>
      <c r="C41" s="54">
        <v>-0.2</v>
      </c>
      <c r="D41" s="55">
        <v>25581.599999999999</v>
      </c>
      <c r="E41" s="56">
        <v>-0.43948313070809752</v>
      </c>
      <c r="F41" s="56">
        <v>-0.34951543503884103</v>
      </c>
      <c r="G41" s="56">
        <v>-0.27013217415420349</v>
      </c>
      <c r="H41" s="56">
        <v>-0.19956927559008095</v>
      </c>
      <c r="I41" s="56">
        <v>-0.13643405055902419</v>
      </c>
      <c r="J41" s="56">
        <v>-7.9612348031072894E-2</v>
      </c>
      <c r="K41" s="56">
        <v>-2.8202236220069524E-2</v>
      </c>
      <c r="L41" s="56">
        <v>1.8534229062660973E-2</v>
      </c>
      <c r="M41" s="56">
        <v>6.1206653886023595E-2</v>
      </c>
      <c r="N41" s="56">
        <v>0.1003230433074392</v>
      </c>
      <c r="O41" s="56">
        <v>0.13631012157514169</v>
      </c>
      <c r="AT41" s="21" t="s">
        <v>153</v>
      </c>
      <c r="AU41" s="102">
        <v>57192.92</v>
      </c>
      <c r="AV41" s="103"/>
      <c r="AW41" s="104">
        <v>0.3723133808547342</v>
      </c>
    </row>
    <row r="42" spans="2:49">
      <c r="B42" s="19"/>
      <c r="C42" s="54">
        <v>-0.15</v>
      </c>
      <c r="D42" s="55">
        <v>31977</v>
      </c>
      <c r="E42" s="56">
        <v>-0.1515865045664779</v>
      </c>
      <c r="F42" s="56">
        <v>-7.9612348031072894E-2</v>
      </c>
      <c r="G42" s="56">
        <v>-1.6105739323362612E-2</v>
      </c>
      <c r="H42" s="56">
        <v>4.034457952793527E-2</v>
      </c>
      <c r="I42" s="56">
        <v>9.0852759552780743E-2</v>
      </c>
      <c r="J42" s="56">
        <v>0.13631012157514169</v>
      </c>
      <c r="K42" s="56">
        <v>0.17743821102394444</v>
      </c>
      <c r="L42" s="56">
        <v>0.21482738325012876</v>
      </c>
      <c r="M42" s="56">
        <v>0.24896532310881889</v>
      </c>
      <c r="N42" s="56">
        <v>0.2802584346459514</v>
      </c>
      <c r="O42" s="56">
        <v>0.30904809726011334</v>
      </c>
    </row>
    <row r="43" spans="2:49">
      <c r="B43" s="19"/>
      <c r="C43" s="54">
        <v>-0.1</v>
      </c>
      <c r="D43" s="55">
        <v>37620</v>
      </c>
      <c r="E43" s="56">
        <v>2.1151471118493862E-2</v>
      </c>
      <c r="F43" s="56">
        <v>8.2329504173588086E-2</v>
      </c>
      <c r="G43" s="56">
        <v>0.13631012157514169</v>
      </c>
      <c r="H43" s="56">
        <v>0.18429289259874498</v>
      </c>
      <c r="I43" s="56">
        <v>0.22722484561986364</v>
      </c>
      <c r="J43" s="56">
        <v>0.26586360333887049</v>
      </c>
      <c r="K43" s="56">
        <v>0.30082247937035278</v>
      </c>
      <c r="L43" s="56">
        <v>0.33260327576260951</v>
      </c>
      <c r="M43" s="56">
        <v>0.36162052464249606</v>
      </c>
      <c r="N43" s="56">
        <v>0.38821966944905867</v>
      </c>
      <c r="O43" s="56">
        <v>0.41269088267109633</v>
      </c>
      <c r="AU43" s="21">
        <v>140094.68</v>
      </c>
    </row>
    <row r="44" spans="2:49">
      <c r="B44" s="19"/>
      <c r="C44" s="54">
        <v>-0.05</v>
      </c>
      <c r="D44" s="55">
        <v>41800</v>
      </c>
      <c r="E44" s="56">
        <v>0.11903632400664441</v>
      </c>
      <c r="F44" s="56">
        <v>0.17409655375622932</v>
      </c>
      <c r="G44" s="56">
        <v>0.22267910941762753</v>
      </c>
      <c r="H44" s="56">
        <v>0.26586360333887049</v>
      </c>
      <c r="I44" s="56">
        <v>0.30450236105787731</v>
      </c>
      <c r="J44" s="56">
        <v>0.33927724300498341</v>
      </c>
      <c r="K44" s="56">
        <v>0.37074023143331752</v>
      </c>
      <c r="L44" s="56">
        <v>0.39934294818634852</v>
      </c>
      <c r="M44" s="56">
        <v>0.42545847217824645</v>
      </c>
      <c r="N44" s="56">
        <v>0.44939770250415279</v>
      </c>
      <c r="O44" s="56">
        <v>0.47142179440398674</v>
      </c>
      <c r="AU44" s="21">
        <v>158102.79999999999</v>
      </c>
    </row>
    <row r="45" spans="2:49">
      <c r="B45" s="19"/>
      <c r="C45" s="51" t="s">
        <v>145</v>
      </c>
      <c r="D45" s="57">
        <v>44000</v>
      </c>
      <c r="E45" s="56">
        <v>0.1630845078063122</v>
      </c>
      <c r="F45" s="56">
        <v>0.21539172606841778</v>
      </c>
      <c r="G45" s="56">
        <v>0.26154515394674616</v>
      </c>
      <c r="H45" s="56">
        <v>0.30257042317192689</v>
      </c>
      <c r="I45" s="56">
        <v>0.33927724300498341</v>
      </c>
      <c r="J45" s="56">
        <v>0.3723133808547342</v>
      </c>
      <c r="K45" s="56">
        <v>0.40220321986165164</v>
      </c>
      <c r="L45" s="56">
        <v>0.42937580077703114</v>
      </c>
      <c r="M45" s="56">
        <v>0.45418554856933413</v>
      </c>
      <c r="N45" s="56">
        <v>0.47692781737894518</v>
      </c>
      <c r="O45" s="56">
        <v>0.49785070468378739</v>
      </c>
    </row>
    <row r="46" spans="2:49" ht="14.45" customHeight="1">
      <c r="B46" s="19"/>
      <c r="C46" s="54">
        <v>0.05</v>
      </c>
      <c r="D46" s="55">
        <v>46200</v>
      </c>
      <c r="E46" s="56">
        <v>0.20293762648220209</v>
      </c>
      <c r="F46" s="56">
        <v>0.25275402482706461</v>
      </c>
      <c r="G46" s="56">
        <v>0.29670967042547258</v>
      </c>
      <c r="H46" s="56">
        <v>0.33578135540183512</v>
      </c>
      <c r="I46" s="56">
        <v>0.37074023143331752</v>
      </c>
      <c r="J46" s="56">
        <v>0.40220321986165164</v>
      </c>
      <c r="K46" s="56">
        <v>0.43066973320157304</v>
      </c>
      <c r="L46" s="56">
        <v>0.45654838169241052</v>
      </c>
      <c r="M46" s="56">
        <v>0.48017671292317538</v>
      </c>
      <c r="N46" s="56">
        <v>0.50183601655137633</v>
      </c>
      <c r="O46" s="56">
        <v>0.52176257588932129</v>
      </c>
    </row>
    <row r="47" spans="2:49">
      <c r="B47" s="19"/>
      <c r="C47" s="54">
        <v>0.1</v>
      </c>
      <c r="D47" s="55">
        <v>50820</v>
      </c>
      <c r="E47" s="56">
        <v>0.2753978422565474</v>
      </c>
      <c r="F47" s="56">
        <v>0.32068547711551326</v>
      </c>
      <c r="G47" s="56">
        <v>0.36064515493224775</v>
      </c>
      <c r="H47" s="56">
        <v>0.39616486854712291</v>
      </c>
      <c r="I47" s="56">
        <v>0.42794566493937958</v>
      </c>
      <c r="J47" s="56">
        <v>0.45654838169241063</v>
      </c>
      <c r="K47" s="56">
        <v>0.48242703018324817</v>
      </c>
      <c r="L47" s="56">
        <v>0.50595307426582781</v>
      </c>
      <c r="M47" s="56">
        <v>0.52743337538470492</v>
      </c>
      <c r="N47" s="56">
        <v>0.54712365141034214</v>
      </c>
      <c r="O47" s="56">
        <v>0.56523870535392851</v>
      </c>
    </row>
    <row r="48" spans="2:49">
      <c r="B48" s="19"/>
      <c r="C48" s="54">
        <v>0.15</v>
      </c>
      <c r="D48" s="55">
        <v>58443</v>
      </c>
      <c r="E48" s="56">
        <v>0.36991116717960643</v>
      </c>
      <c r="F48" s="56">
        <v>0.40929171923088109</v>
      </c>
      <c r="G48" s="56">
        <v>0.4440392651584763</v>
      </c>
      <c r="H48" s="56">
        <v>0.47492597264967212</v>
      </c>
      <c r="I48" s="56">
        <v>0.50256144777337353</v>
      </c>
      <c r="J48" s="56">
        <v>0.52743337538470481</v>
      </c>
      <c r="K48" s="56">
        <v>0.54993654798543323</v>
      </c>
      <c r="L48" s="56">
        <v>0.57039397762245891</v>
      </c>
      <c r="M48" s="56">
        <v>0.58907250033452596</v>
      </c>
      <c r="N48" s="56">
        <v>0.60619447948725402</v>
      </c>
      <c r="O48" s="56">
        <v>0.621946700307764</v>
      </c>
    </row>
    <row r="49" spans="2:45" ht="15" thickBot="1">
      <c r="B49" s="19"/>
      <c r="C49" s="54">
        <v>0.2</v>
      </c>
      <c r="D49" s="58">
        <v>70131.600000000006</v>
      </c>
      <c r="E49" s="56">
        <v>0.47492597264967201</v>
      </c>
      <c r="F49" s="56">
        <v>0.50774309935906758</v>
      </c>
      <c r="G49" s="56">
        <v>0.5366993876320636</v>
      </c>
      <c r="H49" s="56">
        <v>0.56243831054139348</v>
      </c>
      <c r="I49" s="56">
        <v>0.5854678731444779</v>
      </c>
      <c r="J49" s="56">
        <v>0.60619447948725413</v>
      </c>
      <c r="K49" s="56">
        <v>0.6249471233211944</v>
      </c>
      <c r="L49" s="56">
        <v>0.64199498135204913</v>
      </c>
      <c r="M49" s="56">
        <v>0.65756041694543832</v>
      </c>
      <c r="N49" s="56">
        <v>0.67182873290604495</v>
      </c>
      <c r="O49" s="56">
        <v>0.68495558358980324</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44000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1265.23</v>
      </c>
      <c r="BA66" s="21" t="s">
        <v>111</v>
      </c>
    </row>
    <row r="67" spans="2:55">
      <c r="B67" s="19"/>
      <c r="C67" s="19"/>
      <c r="D67" s="19"/>
      <c r="E67" s="19"/>
      <c r="F67" s="19"/>
      <c r="G67" s="19"/>
      <c r="H67" s="19"/>
      <c r="I67" s="19"/>
      <c r="J67" s="19"/>
      <c r="K67" s="19"/>
      <c r="AS67" s="21" t="s">
        <v>150</v>
      </c>
      <c r="AT67" s="102">
        <v>73348</v>
      </c>
      <c r="AU67" s="103">
        <v>1.67</v>
      </c>
      <c r="AV67" s="104">
        <v>1</v>
      </c>
      <c r="AX67" s="21" t="s">
        <v>140</v>
      </c>
      <c r="AZ67" s="73">
        <v>33395.320935812837</v>
      </c>
      <c r="BA67" s="21" t="s">
        <v>141</v>
      </c>
    </row>
    <row r="68" spans="2:55">
      <c r="B68" s="19"/>
      <c r="C68" s="19"/>
      <c r="D68" s="19"/>
      <c r="E68" s="19"/>
      <c r="F68" s="19"/>
      <c r="G68" s="19"/>
      <c r="H68" s="19"/>
      <c r="I68" s="19"/>
      <c r="J68" s="19"/>
      <c r="K68" s="19"/>
      <c r="AS68" s="21" t="s">
        <v>152</v>
      </c>
      <c r="AT68" s="102">
        <v>55670</v>
      </c>
      <c r="AU68" s="103">
        <v>1.27</v>
      </c>
      <c r="AV68" s="104">
        <v>0.75898456672301906</v>
      </c>
    </row>
    <row r="69" spans="2:55">
      <c r="B69" s="19"/>
      <c r="C69" s="19"/>
      <c r="D69" s="19"/>
      <c r="E69" s="19"/>
      <c r="F69" s="19"/>
      <c r="G69" s="19"/>
      <c r="H69" s="19"/>
      <c r="I69" s="19"/>
      <c r="J69" s="19"/>
      <c r="K69" s="19"/>
      <c r="AS69" s="21" t="s">
        <v>153</v>
      </c>
      <c r="AT69" s="102">
        <v>17678</v>
      </c>
      <c r="AU69" s="103"/>
      <c r="AV69" s="104">
        <v>0.24101543327698097</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1.667</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1.2502500000000001</v>
      </c>
      <c r="AU86" s="107">
        <v>1.3336000000000001</v>
      </c>
      <c r="AV86" s="107">
        <v>1.4169499999999999</v>
      </c>
      <c r="AW86" s="107">
        <v>1.5003</v>
      </c>
      <c r="AX86" s="107">
        <v>1.58365</v>
      </c>
      <c r="AY86" s="108">
        <v>1.667</v>
      </c>
      <c r="AZ86" s="107">
        <v>1.7503500000000001</v>
      </c>
      <c r="BA86" s="107">
        <v>1.8337000000000001</v>
      </c>
      <c r="BB86" s="107">
        <v>1.9170500000000001</v>
      </c>
      <c r="BC86" s="107">
        <v>2.0004</v>
      </c>
      <c r="BD86" s="107">
        <v>2.0837500000000002</v>
      </c>
    </row>
    <row r="87" spans="2:56">
      <c r="B87" s="19"/>
      <c r="C87" s="19"/>
      <c r="D87" s="19"/>
      <c r="E87" s="19"/>
      <c r="F87" s="19"/>
      <c r="G87" s="19"/>
      <c r="H87" s="19"/>
      <c r="I87" s="19"/>
      <c r="J87" s="19"/>
      <c r="K87" s="19"/>
      <c r="AR87" s="21">
        <v>-0.2</v>
      </c>
      <c r="AS87" s="107">
        <v>25581.599999999999</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31977</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37620</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41800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44000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46200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50820</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58443</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70131.600000000006</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2024-03-07T22:24:34Z</dcterms:modified>
  <cp:category/>
  <cp:contentStatus/>
</cp:coreProperties>
</file>