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7A73E913-7802-42AF-A4F5-931A57B5E623}"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<sst xmlns="http://schemas.openxmlformats.org/spreadsheetml/2006/main" count="350" uniqueCount="161">
  <si>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</si>
  <si>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Caña Panelera Cenicañas Norte De Santander Convención publicada en la página web, y consta de las siguientes partes:</t>
  </si>
  <si>
    <t>Flujo de Caja</t>
  </si>
  <si>
    <t>- Flujo anualizado de los ingresos (precio y rendimiento) y los costos de producción para una hectárea de
Caña Panelera Cenicañas Norte De Santander Convención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</si>
  <si>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</si>
  <si>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Caña Panelera Cenicañas Norte De Santander Convención.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</si>
  <si>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</si>
  <si>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</si>
  <si>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</si>
  <si>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</si>
  <si>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</si>
  <si>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</si>
  <si>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</si>
  <si>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</si>
  <si>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Caña Panelera Cenicañas Norte De Santander Convención. La participación se encuentra actualizada al 2023 Q4.</t>
  </si>
  <si>
    <t>Flujo de Caja Anual</t>
  </si>
  <si>
    <t>CAÑA PANELERA CENICAÑAS NORTE DE SANTANDER CONVENCIÓN</t>
  </si>
  <si>
    <t>Instalación **</t>
  </si>
  <si>
    <t>Sostenimiento Año1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</si>
  <si>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</si>
  <si>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</si>
  <si>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</si>
  <si>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</si>
  <si>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</si>
  <si>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</si>
  <si>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</si>
  <si>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</si>
  <si>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</si>
  <si>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</si>
  <si>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</si>
  <si>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</si>
  <si>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</si>
  <si>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</si>
  <si>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</si>
  <si>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</si>
  <si>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</si>
  <si>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</si>
  <si>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</si>
  <si>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</si>
  <si>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</si>
  <si>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</si>
  <si>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</si>
  <si>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</si>
  <si>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</si>
  <si>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</si>
  <si>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</si>
  <si>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</si>
  <si>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</si>
  <si>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</si>
  <si>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</si>
  <si>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</si>
  <si>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</si>
  <si>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</si>
  <si>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</si>
  <si>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</si>
  <si>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</si>
  <si>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</si>
  <si>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</si>
  <si>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</si>
  <si>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</si>
  <si>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</si>
  <si>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</si>
  <si>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</si>
  <si>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</si>
  <si>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</si>
  <si>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</si>
  <si>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</si>
  <si>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Caña Panelera Cenicañas Norte De Santander Convención, en lo que respecta a la mano de obra incluye actividades como la preparación del terreno, la siembra, el trazado y el ahoyado, entre otras, y ascienden a un total de $1,6 millones de pesos (equivalente a 34 jornales). En cuanto a los insumos, se incluyen los gastos relacionados con el material vegetal y las enmiendas, que en conjunto ascienden a  $0,2 millones.</t>
  </si>
  <si>
    <t>*** Los costos de sostenimiento del año 1 comprenden tanto los gastos relacionados con la mano de obra como aquellos asociados con los insumos necesarios desde el momento de la siembra de las plantas hasta finalizar el año 1. Para el caso de Caña Panelera Cenicañas Norte De Santander Convención, en lo que respecta a la mano de obra incluye actividades como la fertilización, riego, control de malezas, plagas y enfermedades, entre otras, y ascienden a un total de $3,2 millones de pesos (equivalente a 66 jornales). En cuanto a los insumos, se incluyen los fertilizantes, plaguicidas, transportes, entre otras, que en conjunto ascienden a  $1,7 millones.</t>
  </si>
  <si>
    <t>Otra información</t>
  </si>
  <si>
    <t>Material de propagacion: Tallo/Estaca // Distancia de siembra: 1 x 1 // Densidad de siembra - Plantas/Ha.: 10.000 // Duracion del ciclo: 15 años // Productividad/Ha/Ciclo: 82.500 kg // Inicio de Produccion desde la siembra: año 2  // Duracion de la etapa productiva: 14 años // Productividad promedio en etapa productiva  // Cultivo asociado: NA // Productividad promedio etapa productiva: 5.893 kg // % Rendimiento 1ra. Calidad: 100 // % Rendimiento 2da. Calidad: 0 // Precio de venta ponderado por calidad: $3.364 // Valor Jornal: $47.843 // Otros: CULTIVO TRADICIONAL CON SISTEMA DE ENTRESACA</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</si>
  <si>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</si>
  <si>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</si>
  <si>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</si>
  <si>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</si>
  <si>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</si>
  <si>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</si>
  <si>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</si>
  <si>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</si>
  <si>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</si>
  <si>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</si>
  <si>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</si>
  <si>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$192,6 millones, en comparación con los costos del marco original que ascienden a $113,0 millones, (mes de publicación del marco: junio - 2017).
La rentabilidad actualizada (2023 Q4) subió frente a la rentabilidad de la primera AgroGuía, pasando del 14,4% al 30,6%. Mientras que el crecimiento de los costos fue del 170,5%, el crecimiento de los ingresos fue del 210,2%.</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</si>
  <si>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</si>
  <si>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</si>
  <si>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</si>
  <si>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</si>
  <si>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</si>
  <si>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</si>
  <si>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</si>
  <si>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</si>
  <si>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</si>
  <si>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</si>
  <si>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</si>
  <si>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</si>
  <si>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</si>
  <si>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</si>
  <si>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</si>
  <si>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cosecha y beneficio seguido de control arvenses, que representan el 78% y el 13% del costo total, respectivamente. En cuanto a los costos de insumos, se destaca la participación de transporte seguido de fertilización, que representan el 43% y el 39% del costo total, respectivamente.</t>
  </si>
  <si>
    <t>Costo total</t>
  </si>
  <si>
    <t>Mano de obra</t>
  </si>
  <si>
    <t>2017 Q2</t>
  </si>
  <si>
    <t>2023 Q4</t>
  </si>
  <si>
    <t>Rentabilidad actualizada</t>
  </si>
  <si>
    <t>subió</t>
  </si>
  <si>
    <t>Rentabilidad Original</t>
  </si>
  <si>
    <t>Trimestre actualización</t>
  </si>
  <si>
    <t>Costos original</t>
  </si>
  <si>
    <t>Fecha marco</t>
  </si>
  <si>
    <t>variación costos</t>
  </si>
  <si>
    <t>Valor ingresos original</t>
  </si>
  <si>
    <t>COP</t>
  </si>
  <si>
    <t>Variación ingresos</t>
  </si>
  <si>
    <t>Norte de Santander</t>
  </si>
  <si>
    <t>A continuación, se presenta la desagregación de los costos de mano de obra e insumos según las diferentes actividades vinculadas a la producción de CAÑA PANELERA CENICAÑAS NORTE DE SANTANDER CONVENCIÓN</t>
  </si>
  <si>
    <t>En cuanto a los costos de mano de obra, se destaca la participación de cosecha y beneficio segido por control arvenses que representan el 78% y el 13% del costo total, respectivamente. En cuanto a los costos de insumos, se destaca la participación de fertilización segido por transporte que representan el 43% y el 40% del costo total, respectivamente.</t>
  </si>
  <si>
    <t>En cuanto a los costos de mano de obra, se destaca la participación de cosecha y beneficio segido por control arvenses que representan el 78% y el 13% del costo total, respectivamente. En cuanto a los costos de insumos, se destaca la participación de transporte segido por fertilización que representan el 43% y el 39% del costo total, respectivamente.</t>
  </si>
  <si>
    <t>En cuanto a los costos de mano de obra, se destaca la participación de cosecha y beneficio segido por control arvenses que representan el 78% y el 13% del costo total, respectivamente.</t>
  </si>
  <si>
    <t>En cuanto a los costos de insumos, se destaca la participación de transporte segido por fertilización que representan el 43% y el 39% del costo total, respectivamente.</t>
  </si>
  <si>
    <t>En cuanto a los costos de insumos, se destaca la participación de fertilización segido por transporte que representan el 43% y el 40% del costo total, respectivamente.</t>
  </si>
  <si>
    <t>En cuanto a los costos de mano de obra, se destaca la participación de cosecha y beneficio segido por control arvenses que representan el 78% y el 13% del costo total, respectivamente.En cuanto a los costos de insumos, se destaca la participación de fertilización segido por transporte que representan el 43% y el 40%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</si>
  <si>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</si>
  <si>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</si>
  <si>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</si>
  <si>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</si>
  <si>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</si>
  <si>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</si>
  <si>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</si>
  <si>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</si>
  <si>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</si>
  <si>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</si>
  <si>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</si>
  <si>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</si>
  <si>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</si>
  <si>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</si>
  <si>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CAÑA PANELERA CENICAÑAS NORTE DE SANTANDER CONVENCIÓN,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</si>
  <si>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</si>
  <si>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$ 3.364/kg y con un rendimiento por hectárea de 82.500 kg por ciclo; el margen de utilidad obtenido en la producción de caña panelera es del 31%.</t>
  </si>
  <si>
    <t>PRECIO MINIMO</t>
  </si>
  <si>
    <t>El precio mínimo ponderado para cubrir los costos de producción, con un rendimiento de 82.500 kg para todo el ciclo de producción, es COP $ 2.335/kg.</t>
  </si>
  <si>
    <t>RENDIMIENTO MINIMO</t>
  </si>
  <si>
    <t>KG</t>
  </si>
  <si>
    <t>El rendimiento mínimo por ha/ciclo para cubrir los costos de producción, con un precio ponderado de COP $ 3.364, es de 57.254 kg/ha para todo el ciclo.</t>
  </si>
  <si>
    <t>El siguiente cuadro presenta diferentes escenarios de rentabilidad para el sistema productivo de CAÑA PANELERA CENICAÑAS NORTE DE SANTANDER CONVENCIÓN,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</si>
  <si>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</si>
  <si>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</si>
  <si>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</si>
  <si>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</si>
  <si>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</si>
  <si>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</si>
  <si>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</si>
  <si>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</si>
  <si>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</si>
  <si>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</si>
  <si>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CAÑA PANELERA CENICAÑAS NORTE DE SANTANDER CONVENCIÓN, frente a diferentes escenarios de variación de precios de venta en finca y rendimientos probables (t/ha)</t>
  </si>
  <si>
    <t>Con un precio ponderado de COP $$ 1.600/kg y con un rendimiento por hectárea de 82.500 kg por ciclo; el margen de utilidad obtenido en la producción de caña panelera es del 14%.</t>
  </si>
  <si>
    <t>El precio mínimo ponderado para cubrir los costos de producción, con un rendimiento de 82.500 kg para todo el ciclo de producción, es COP $ 1.370/kg.</t>
  </si>
  <si>
    <t>El rendimiento mínimo por ha/ciclo para cubrir los costos de producción, con un precio ponderado de COP $ 1.600, es de 70.621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</si>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</sst>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2023 Q4</c:v>
                </c:pt>
              </c:strCache>
            </c:strRef>
          </c:cat>
          <c:val>
            <c:numRef>
              <c:f>'Análisis Comparativo y Part.'!$AQ$41:$AQ$42</c:f>
              <c:numCache>
                <c:formatCode>_(* #,##0_);_(* \(#,##0\);_(* "-"_);_(@_)</c:formatCode>
                <c:ptCount val="2"/>
                <c:pt idx="0">
                  <c:v>112993500</c:v>
                </c:pt>
                <c:pt idx="1">
                  <c:v>192600020.12232202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2023 Q4</c:v>
                </c:pt>
              </c:strCache>
            </c:strRef>
          </c:cat>
          <c:val>
            <c:numRef>
              <c:f>'Análisis Comparativo y Part.'!$AR$41:$AR$42</c:f>
              <c:numCache>
                <c:formatCode>_(* #,##0_);_(* \(#,##0\);_(* "-"_);_(@_)</c:formatCode>
                <c:ptCount val="2"/>
                <c:pt idx="0">
                  <c:v>85057500</c:v>
                </c:pt>
                <c:pt idx="1">
                  <c:v>135648788</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2023 Q4</c:v>
                </c:pt>
              </c:strCache>
            </c:strRef>
          </c:cat>
          <c:val>
            <c:numRef>
              <c:f>'Análisis Comparativo y Part.'!$AS$41:$AS$42</c:f>
              <c:numCache>
                <c:formatCode>_(* #,##0_);_(* \(#,##0\);_(* "-"_);_(@_)</c:formatCode>
                <c:ptCount val="2"/>
                <c:pt idx="0">
                  <c:v>27936000</c:v>
                </c:pt>
                <c:pt idx="1">
                  <c:v>56951232.122322038</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4"/>
              <c:delete val="1"/>
              <c:extLst>
                <c:ext xmlns:c15="http://schemas.microsoft.com/office/drawing/2012/chart" uri="{CE6537A1-D6FC-4f65-9D91-7224C49458BB}"/>
                <c:ext xmlns:c16="http://schemas.microsoft.com/office/drawing/2014/chart" uri="{C3380CC4-5D6E-409C-BE32-E72D297353CC}">
                  <c16:uniqueId val="{00000009-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221316</c:v>
                </c:pt>
                <c:pt idx="1">
                  <c:v>1770226</c:v>
                </c:pt>
                <c:pt idx="2">
                  <c:v>7365241.1886661947</c:v>
                </c:pt>
                <c:pt idx="3">
                  <c:v>21994020</c:v>
                </c:pt>
                <c:pt idx="4">
                  <c:v>154917.93365584</c:v>
                </c:pt>
                <c:pt idx="5">
                  <c:v>743596</c:v>
                </c:pt>
                <c:pt idx="6">
                  <c:v>0</c:v>
                </c:pt>
                <c:pt idx="7">
                  <c:v>0</c:v>
                </c:pt>
                <c:pt idx="8">
                  <c:v>24701915</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17941125</c:v>
                </c:pt>
                <c:pt idx="1">
                  <c:v>1483133</c:v>
                </c:pt>
                <c:pt idx="2">
                  <c:v>106177500</c:v>
                </c:pt>
                <c:pt idx="3">
                  <c:v>3588225</c:v>
                </c:pt>
                <c:pt idx="4">
                  <c:v>1626662</c:v>
                </c:pt>
                <c:pt idx="5">
                  <c:v>0</c:v>
                </c:pt>
                <c:pt idx="6">
                  <c:v>4832143</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Q2</c:v>
                </c:pt>
                <c:pt idx="1">
                  <c:v>2023 Q4</c:v>
                </c:pt>
              </c:strCache>
            </c:strRef>
          </c:cat>
          <c:val>
            <c:numRef>
              <c:f>'Análisis Comparativo y Part.'!$AW$41:$AW$42</c:f>
              <c:numCache>
                <c:formatCode>0%</c:formatCode>
                <c:ptCount val="2"/>
                <c:pt idx="0">
                  <c:v>0.75276453955316014</c:v>
                </c:pt>
                <c:pt idx="1">
                  <c:v>0.70430308321799873</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Q2</c:v>
                </c:pt>
                <c:pt idx="1">
                  <c:v>2023 Q4</c:v>
                </c:pt>
              </c:strCache>
            </c:strRef>
          </c:cat>
          <c:val>
            <c:numRef>
              <c:f>'Análisis Comparativo y Part.'!$AX$41:$AX$42</c:f>
              <c:numCache>
                <c:formatCode>0%</c:formatCode>
                <c:ptCount val="2"/>
                <c:pt idx="0">
                  <c:v>0.24723546044683986</c:v>
                </c:pt>
                <c:pt idx="1">
                  <c:v>0.29569691678200133</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11250000</c:v>
                </c:pt>
                <c:pt idx="1">
                  <c:v>930000</c:v>
                </c:pt>
                <c:pt idx="2">
                  <c:v>66577500</c:v>
                </c:pt>
                <c:pt idx="3">
                  <c:v>2250000</c:v>
                </c:pt>
                <c:pt idx="4">
                  <c:v>1020000</c:v>
                </c:pt>
                <c:pt idx="5">
                  <c:v>0</c:v>
                </c:pt>
                <c:pt idx="6">
                  <c:v>3030000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120000</c:v>
                </c:pt>
                <c:pt idx="1">
                  <c:v>920000</c:v>
                </c:pt>
                <c:pt idx="2">
                  <c:v>3328000</c:v>
                </c:pt>
                <c:pt idx="3">
                  <c:v>12000000</c:v>
                </c:pt>
                <c:pt idx="4">
                  <c:v>70000</c:v>
                </c:pt>
                <c:pt idx="5">
                  <c:v>336000</c:v>
                </c:pt>
                <c:pt idx="6">
                  <c:v>0</c:v>
                </c:pt>
                <c:pt idx="7">
                  <c:v>0</c:v>
                </c:pt>
                <c:pt idx="8">
                  <c:v>11162000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17941125</c:v>
                </c:pt>
                <c:pt idx="1">
                  <c:v>1483133</c:v>
                </c:pt>
                <c:pt idx="2">
                  <c:v>106177500</c:v>
                </c:pt>
                <c:pt idx="3">
                  <c:v>3588225</c:v>
                </c:pt>
                <c:pt idx="4">
                  <c:v>1626662</c:v>
                </c:pt>
                <c:pt idx="5">
                  <c:v>0</c:v>
                </c:pt>
                <c:pt idx="6">
                  <c:v>4832143</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221316</c:v>
                </c:pt>
                <c:pt idx="1">
                  <c:v>1770226</c:v>
                </c:pt>
                <c:pt idx="2">
                  <c:v>7365241.1886661947</c:v>
                </c:pt>
                <c:pt idx="3">
                  <c:v>21994020</c:v>
                </c:pt>
                <c:pt idx="4">
                  <c:v>154917.93365584</c:v>
                </c:pt>
                <c:pt idx="5">
                  <c:v>743596</c:v>
                </c:pt>
                <c:pt idx="6">
                  <c:v>0</c:v>
                </c:pt>
                <c:pt idx="7">
                  <c:v>0</c:v>
                </c:pt>
                <c:pt idx="8">
                  <c:v>24701915</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2023 Q4</c:v>
                </c:pt>
              </c:strCache>
            </c:strRef>
          </c:cat>
          <c:val>
            <c:numRef>
              <c:f>Tortas!$B$36:$B$37</c:f>
              <c:numCache>
                <c:formatCode>_(* #,##0_);_(* \(#,##0\);_(* "-"_);_(@_)</c:formatCode>
                <c:ptCount val="2"/>
                <c:pt idx="0">
                  <c:v>112993500</c:v>
                </c:pt>
                <c:pt idx="1">
                  <c:v>192600020.12232202</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2023 Q4</c:v>
                </c:pt>
              </c:strCache>
            </c:strRef>
          </c:cat>
          <c:val>
            <c:numRef>
              <c:f>Tortas!$C$36:$C$37</c:f>
              <c:numCache>
                <c:formatCode>_(* #,##0_);_(* \(#,##0\);_(* "-"_);_(@_)</c:formatCode>
                <c:ptCount val="2"/>
                <c:pt idx="0">
                  <c:v>85057500</c:v>
                </c:pt>
                <c:pt idx="1">
                  <c:v>135648788</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2023 Q4</c:v>
                </c:pt>
              </c:strCache>
            </c:strRef>
          </c:cat>
          <c:val>
            <c:numRef>
              <c:f>Tortas!$D$36:$D$37</c:f>
              <c:numCache>
                <c:formatCode>_(* #,##0_);_(* \(#,##0\);_(* "-"_);_(@_)</c:formatCode>
                <c:ptCount val="2"/>
                <c:pt idx="0">
                  <c:v>27936000</c:v>
                </c:pt>
                <c:pt idx="1">
                  <c:v>56951232.122322038</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Q2</c:v>
                </c:pt>
                <c:pt idx="1">
                  <c:v>2023 Q4</c:v>
                </c:pt>
              </c:strCache>
            </c:strRef>
          </c:cat>
          <c:val>
            <c:numRef>
              <c:f>Tortas!$H$36:$H$37</c:f>
              <c:numCache>
                <c:formatCode>0%</c:formatCode>
                <c:ptCount val="2"/>
                <c:pt idx="0">
                  <c:v>0.75276453955316014</c:v>
                </c:pt>
                <c:pt idx="1">
                  <c:v>0.70430308321799873</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Q2</c:v>
                </c:pt>
                <c:pt idx="1">
                  <c:v>2023 Q4</c:v>
                </c:pt>
              </c:strCache>
            </c:strRef>
          </c:cat>
          <c:val>
            <c:numRef>
              <c:f>Tortas!$I$36:$I$37</c:f>
              <c:numCache>
                <c:formatCode>0%</c:formatCode>
                <c:ptCount val="2"/>
                <c:pt idx="0">
                  <c:v>0.24723546044683986</c:v>
                </c:pt>
                <c:pt idx="1">
                  <c:v>0.29569691678200133</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7" width="10.85546875" style="19" customWidth="1"/>
    <col min="18"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1626.66</v>
      </c>
      <c r="C7" s="22">
        <v>3157.64</v>
      </c>
      <c r="D7" s="22">
        <v>7466.01</v>
      </c>
      <c r="E7" s="22">
        <v>9492.19</v>
      </c>
      <c r="F7" s="22">
        <v>9492.19</v>
      </c>
      <c r="G7" s="22">
        <v>9492.19</v>
      </c>
      <c r="H7" s="22">
        <v>9492.19</v>
      </c>
      <c r="I7" s="22">
        <v>9492.19</v>
      </c>
      <c r="J7" s="22">
        <v>9492.19</v>
      </c>
      <c r="K7" s="22">
        <v>9492.19</v>
      </c>
      <c r="L7" s="22">
        <v>9492.19</v>
      </c>
      <c r="M7" s="22">
        <v>9492.19</v>
      </c>
      <c r="N7" s="22">
        <v>9492.19</v>
      </c>
      <c r="O7" s="22">
        <v>9492.19</v>
      </c>
      <c r="P7" s="22">
        <v>9492.19</v>
      </c>
      <c r="Q7" s="22">
        <v>9492.19</v>
      </c>
      <c r="R7" s="22">
        <v>0</v>
      </c>
      <c r="S7" s="22">
        <v>0</v>
      </c>
      <c r="T7" s="22">
        <v>0</v>
      </c>
      <c r="U7" s="22">
        <v>0</v>
      </c>
      <c r="V7" s="22">
        <v>0</v>
      </c>
      <c r="W7" s="22">
        <v>0</v>
      </c>
      <c r="X7" s="22">
        <v>0</v>
      </c>
      <c r="Y7" s="22">
        <v>0</v>
      </c>
      <c r="Z7" s="22">
        <v>0</v>
      </c>
      <c r="AA7" s="22">
        <v>0</v>
      </c>
      <c r="AB7" s="22">
        <v>0</v>
      </c>
      <c r="AC7" s="22">
        <v>0</v>
      </c>
      <c r="AD7" s="22">
        <v>0</v>
      </c>
      <c r="AE7" s="22">
        <v>0</v>
      </c>
      <c r="AF7" s="22">
        <v>0</v>
      </c>
      <c r="AG7" s="22">
        <v>135648.79</v>
      </c>
      <c r="AH7" s="23">
        <v>0.70430308321799895</v>
      </c>
    </row>
    <row r="8" spans="1:34">
      <c r="A8" s="5" t="s">
        <v>52</v>
      </c>
      <c r="B8" s="22">
        <v>154.91999999999999</v>
      </c>
      <c r="C8" s="22">
        <v>1725.6</v>
      </c>
      <c r="D8" s="22">
        <v>3604.83</v>
      </c>
      <c r="E8" s="22">
        <v>3958.91</v>
      </c>
      <c r="F8" s="22">
        <v>3958.91</v>
      </c>
      <c r="G8" s="22">
        <v>3958.91</v>
      </c>
      <c r="H8" s="22">
        <v>3958.91</v>
      </c>
      <c r="I8" s="22">
        <v>3958.91</v>
      </c>
      <c r="J8" s="22">
        <v>3958.91</v>
      </c>
      <c r="K8" s="22">
        <v>3958.91</v>
      </c>
      <c r="L8" s="22">
        <v>3958.91</v>
      </c>
      <c r="M8" s="22">
        <v>3958.91</v>
      </c>
      <c r="N8" s="22">
        <v>3958.91</v>
      </c>
      <c r="O8" s="22">
        <v>3958.91</v>
      </c>
      <c r="P8" s="22">
        <v>3958.91</v>
      </c>
      <c r="Q8" s="22">
        <v>3958.91</v>
      </c>
      <c r="R8" s="22">
        <v>0</v>
      </c>
      <c r="S8" s="22">
        <v>0</v>
      </c>
      <c r="T8" s="22">
        <v>0</v>
      </c>
      <c r="U8" s="22">
        <v>0</v>
      </c>
      <c r="V8" s="22">
        <v>0</v>
      </c>
      <c r="W8" s="22">
        <v>0</v>
      </c>
      <c r="X8" s="22">
        <v>0</v>
      </c>
      <c r="Y8" s="22">
        <v>0</v>
      </c>
      <c r="Z8" s="22">
        <v>0</v>
      </c>
      <c r="AA8" s="22">
        <v>0</v>
      </c>
      <c r="AB8" s="22">
        <v>0</v>
      </c>
      <c r="AC8" s="22">
        <v>0</v>
      </c>
      <c r="AD8" s="22">
        <v>0</v>
      </c>
      <c r="AE8" s="22">
        <v>0</v>
      </c>
      <c r="AF8" s="22">
        <v>0</v>
      </c>
      <c r="AG8" s="22">
        <v>56951.23</v>
      </c>
      <c r="AH8" s="23">
        <v>0.29569691678200127</v>
      </c>
    </row>
    <row r="9" spans="1:34">
      <c r="A9" s="9" t="s">
        <v>53</v>
      </c>
      <c r="B9" s="22">
        <v>1781.58</v>
      </c>
      <c r="C9" s="22">
        <v>4883.24</v>
      </c>
      <c r="D9" s="22">
        <v>11070.83</v>
      </c>
      <c r="E9" s="22">
        <v>13451.11</v>
      </c>
      <c r="F9" s="22">
        <v>13451.11</v>
      </c>
      <c r="G9" s="22">
        <v>13451.11</v>
      </c>
      <c r="H9" s="22">
        <v>13451.11</v>
      </c>
      <c r="I9" s="22">
        <v>13451.11</v>
      </c>
      <c r="J9" s="22">
        <v>13451.11</v>
      </c>
      <c r="K9" s="22">
        <v>13451.11</v>
      </c>
      <c r="L9" s="22">
        <v>13451.11</v>
      </c>
      <c r="M9" s="22">
        <v>13451.11</v>
      </c>
      <c r="N9" s="22">
        <v>13451.11</v>
      </c>
      <c r="O9" s="22">
        <v>13451.11</v>
      </c>
      <c r="P9" s="22">
        <v>13451.11</v>
      </c>
      <c r="Q9" s="22">
        <v>13451.11</v>
      </c>
      <c r="R9" s="22">
        <v>0</v>
      </c>
      <c r="S9" s="22">
        <v>0</v>
      </c>
      <c r="T9" s="22">
        <v>0</v>
      </c>
      <c r="U9" s="22">
        <v>0</v>
      </c>
      <c r="V9" s="22">
        <v>0</v>
      </c>
      <c r="W9" s="22">
        <v>0</v>
      </c>
      <c r="X9" s="22">
        <v>0</v>
      </c>
      <c r="Y9" s="22">
        <v>0</v>
      </c>
      <c r="Z9" s="22">
        <v>0</v>
      </c>
      <c r="AA9" s="22">
        <v>0</v>
      </c>
      <c r="AB9" s="22">
        <v>0</v>
      </c>
      <c r="AC9" s="22">
        <v>0</v>
      </c>
      <c r="AD9" s="22">
        <v>0</v>
      </c>
      <c r="AE9" s="22">
        <v>0</v>
      </c>
      <c r="AF9" s="22">
        <v>0</v>
      </c>
      <c r="AG9" s="22">
        <v>192600.02</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0</v>
      </c>
      <c r="D11" s="24">
        <v>4500</v>
      </c>
      <c r="E11" s="24">
        <v>6000</v>
      </c>
      <c r="F11" s="24">
        <v>6000</v>
      </c>
      <c r="G11" s="24">
        <v>6000</v>
      </c>
      <c r="H11" s="24">
        <v>6000</v>
      </c>
      <c r="I11" s="24">
        <v>6000</v>
      </c>
      <c r="J11" s="24">
        <v>6000</v>
      </c>
      <c r="K11" s="24">
        <v>6000</v>
      </c>
      <c r="L11" s="24">
        <v>6000</v>
      </c>
      <c r="M11" s="24">
        <v>6000</v>
      </c>
      <c r="N11" s="24">
        <v>6000</v>
      </c>
      <c r="O11" s="24">
        <v>6000</v>
      </c>
      <c r="P11" s="24">
        <v>6000</v>
      </c>
      <c r="Q11" s="24">
        <v>6000</v>
      </c>
      <c r="R11" s="24">
        <v>0</v>
      </c>
      <c r="S11" s="24">
        <v>0</v>
      </c>
      <c r="T11" s="24">
        <v>0</v>
      </c>
      <c r="U11" s="24">
        <v>0</v>
      </c>
      <c r="V11" s="24">
        <v>0</v>
      </c>
      <c r="W11" s="24">
        <v>0</v>
      </c>
      <c r="X11" s="24">
        <v>0</v>
      </c>
      <c r="Y11" s="24">
        <v>0</v>
      </c>
      <c r="Z11" s="24">
        <v>0</v>
      </c>
      <c r="AA11" s="24">
        <v>0</v>
      </c>
      <c r="AB11" s="24">
        <v>0</v>
      </c>
      <c r="AC11" s="24">
        <v>0</v>
      </c>
      <c r="AD11" s="24">
        <v>0</v>
      </c>
      <c r="AE11" s="24">
        <v>0</v>
      </c>
      <c r="AF11" s="24">
        <v>0</v>
      </c>
      <c r="AG11" s="24">
        <v>82500</v>
      </c>
      <c r="AH11" s="27"/>
    </row>
    <row r="12" spans="1:34" hidden="1">
      <c r="A12" s="5" t="s">
        <v>56</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0</v>
      </c>
      <c r="D15" s="113">
        <v>3363.95</v>
      </c>
      <c r="E15" s="113">
        <v>3363.95</v>
      </c>
      <c r="F15" s="113">
        <v>3363.95</v>
      </c>
      <c r="G15" s="113">
        <v>3363.95</v>
      </c>
      <c r="H15" s="113">
        <v>3363.95</v>
      </c>
      <c r="I15" s="113">
        <v>3363.95</v>
      </c>
      <c r="J15" s="113">
        <v>3363.95</v>
      </c>
      <c r="K15" s="113">
        <v>3363.95</v>
      </c>
      <c r="L15" s="113">
        <v>3363.95</v>
      </c>
      <c r="M15" s="113">
        <v>3363.95</v>
      </c>
      <c r="N15" s="113">
        <v>3363.95</v>
      </c>
      <c r="O15" s="113">
        <v>3363.95</v>
      </c>
      <c r="P15" s="113">
        <v>3363.95</v>
      </c>
      <c r="Q15" s="113">
        <v>3363.95</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3363.95</v>
      </c>
      <c r="AH15" s="27"/>
    </row>
    <row r="16" spans="1:34" hidden="1">
      <c r="A16" s="5" t="s">
        <v>60</v>
      </c>
      <c r="B16" s="113">
        <v>0</v>
      </c>
      <c r="C16" s="113">
        <v>0</v>
      </c>
      <c r="D16" s="113">
        <v>0</v>
      </c>
      <c r="E16" s="113">
        <v>0</v>
      </c>
      <c r="F16" s="113">
        <v>0</v>
      </c>
      <c r="G16" s="113">
        <v>0</v>
      </c>
      <c r="H16" s="113">
        <v>0</v>
      </c>
      <c r="I16" s="113">
        <v>0</v>
      </c>
      <c r="J16" s="113">
        <v>0</v>
      </c>
      <c r="K16" s="113">
        <v>0</v>
      </c>
      <c r="L16" s="113">
        <v>0</v>
      </c>
      <c r="M16" s="113">
        <v>0</v>
      </c>
      <c r="N16" s="113">
        <v>0</v>
      </c>
      <c r="O16" s="113">
        <v>0</v>
      </c>
      <c r="P16" s="113">
        <v>0</v>
      </c>
      <c r="Q16" s="113">
        <v>0</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0</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27"/>
    </row>
    <row r="19" spans="1:34">
      <c r="A19" s="4" t="s">
        <v>63</v>
      </c>
      <c r="B19" s="22"/>
      <c r="C19" s="22">
        <v>0</v>
      </c>
      <c r="D19" s="22">
        <v>15137.78</v>
      </c>
      <c r="E19" s="22">
        <v>20183.7</v>
      </c>
      <c r="F19" s="22">
        <v>20183.7</v>
      </c>
      <c r="G19" s="22">
        <v>20183.7</v>
      </c>
      <c r="H19" s="22">
        <v>20183.7</v>
      </c>
      <c r="I19" s="22">
        <v>20183.7</v>
      </c>
      <c r="J19" s="22">
        <v>20183.7</v>
      </c>
      <c r="K19" s="22">
        <v>20183.7</v>
      </c>
      <c r="L19" s="22">
        <v>20183.7</v>
      </c>
      <c r="M19" s="22">
        <v>20183.7</v>
      </c>
      <c r="N19" s="22">
        <v>20183.7</v>
      </c>
      <c r="O19" s="22">
        <v>20183.7</v>
      </c>
      <c r="P19" s="22">
        <v>20183.7</v>
      </c>
      <c r="Q19" s="22">
        <v>20183.7</v>
      </c>
      <c r="R19" s="22">
        <v>0</v>
      </c>
      <c r="S19" s="22">
        <v>0</v>
      </c>
      <c r="T19" s="22">
        <v>0</v>
      </c>
      <c r="U19" s="22">
        <v>0</v>
      </c>
      <c r="V19" s="22">
        <v>0</v>
      </c>
      <c r="W19" s="22">
        <v>0</v>
      </c>
      <c r="X19" s="22">
        <v>0</v>
      </c>
      <c r="Y19" s="22">
        <v>0</v>
      </c>
      <c r="Z19" s="22">
        <v>0</v>
      </c>
      <c r="AA19" s="22">
        <v>0</v>
      </c>
      <c r="AB19" s="22">
        <v>0</v>
      </c>
      <c r="AC19" s="22">
        <v>0</v>
      </c>
      <c r="AD19" s="22">
        <v>0</v>
      </c>
      <c r="AE19" s="22">
        <v>0</v>
      </c>
      <c r="AF19" s="22">
        <v>0</v>
      </c>
      <c r="AG19" s="22">
        <v>277525.88</v>
      </c>
      <c r="AH19" s="27"/>
    </row>
    <row r="20" spans="1:34">
      <c r="A20" s="3" t="s">
        <v>64</v>
      </c>
      <c r="B20" s="25">
        <v>-1781.58</v>
      </c>
      <c r="C20" s="25">
        <v>-4883.24</v>
      </c>
      <c r="D20" s="25">
        <v>4066.94</v>
      </c>
      <c r="E20" s="25">
        <v>6732.59</v>
      </c>
      <c r="F20" s="25">
        <v>6732.59</v>
      </c>
      <c r="G20" s="25">
        <v>6732.59</v>
      </c>
      <c r="H20" s="25">
        <v>6732.59</v>
      </c>
      <c r="I20" s="25">
        <v>6732.59</v>
      </c>
      <c r="J20" s="25">
        <v>6732.59</v>
      </c>
      <c r="K20" s="25">
        <v>6732.59</v>
      </c>
      <c r="L20" s="25">
        <v>6732.59</v>
      </c>
      <c r="M20" s="25">
        <v>6732.59</v>
      </c>
      <c r="N20" s="25">
        <v>6732.59</v>
      </c>
      <c r="O20" s="25">
        <v>6732.59</v>
      </c>
      <c r="P20" s="25">
        <v>6732.59</v>
      </c>
      <c r="Q20" s="25">
        <v>6732.59</v>
      </c>
      <c r="R20" s="25">
        <v>0</v>
      </c>
      <c r="S20" s="25">
        <v>0</v>
      </c>
      <c r="T20" s="25">
        <v>0</v>
      </c>
      <c r="U20" s="25">
        <v>0</v>
      </c>
      <c r="V20" s="25">
        <v>0</v>
      </c>
      <c r="W20" s="25">
        <v>0</v>
      </c>
      <c r="X20" s="25">
        <v>0</v>
      </c>
      <c r="Y20" s="25">
        <v>0</v>
      </c>
      <c r="Z20" s="25">
        <v>0</v>
      </c>
      <c r="AA20" s="25">
        <v>0</v>
      </c>
      <c r="AB20" s="25">
        <v>0</v>
      </c>
      <c r="AC20" s="25">
        <v>0</v>
      </c>
      <c r="AD20" s="25">
        <v>0</v>
      </c>
      <c r="AE20" s="25">
        <v>0</v>
      </c>
      <c r="AF20" s="25">
        <v>0</v>
      </c>
      <c r="AG20" s="25">
        <v>84925.85</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3000</v>
      </c>
      <c r="D121" s="70">
        <v>4681.5</v>
      </c>
      <c r="E121" s="70">
        <v>5952</v>
      </c>
      <c r="F121" s="70">
        <v>5952</v>
      </c>
      <c r="G121" s="70">
        <v>5952</v>
      </c>
      <c r="H121" s="70">
        <v>5952</v>
      </c>
      <c r="I121" s="70">
        <v>5952</v>
      </c>
      <c r="J121" s="70">
        <v>5952</v>
      </c>
      <c r="K121" s="70">
        <v>5952</v>
      </c>
      <c r="L121" s="70">
        <v>5952</v>
      </c>
      <c r="M121" s="70">
        <v>5952</v>
      </c>
      <c r="N121" s="70">
        <v>5952</v>
      </c>
      <c r="O121" s="70">
        <v>5952</v>
      </c>
      <c r="P121" s="70">
        <v>5952</v>
      </c>
      <c r="Q121" s="70">
        <v>5952</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85057.5</v>
      </c>
      <c r="AH121" s="71">
        <v>0.75276453955316014</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1010</v>
      </c>
      <c r="D122" s="70">
        <v>1784</v>
      </c>
      <c r="E122" s="70">
        <v>1934</v>
      </c>
      <c r="F122" s="70">
        <v>1934</v>
      </c>
      <c r="G122" s="70">
        <v>1934</v>
      </c>
      <c r="H122" s="70">
        <v>1934</v>
      </c>
      <c r="I122" s="70">
        <v>1934</v>
      </c>
      <c r="J122" s="70">
        <v>1934</v>
      </c>
      <c r="K122" s="70">
        <v>1934</v>
      </c>
      <c r="L122" s="70">
        <v>1934</v>
      </c>
      <c r="M122" s="70">
        <v>1934</v>
      </c>
      <c r="N122" s="70">
        <v>1934</v>
      </c>
      <c r="O122" s="70">
        <v>1934</v>
      </c>
      <c r="P122" s="70">
        <v>1934</v>
      </c>
      <c r="Q122" s="70">
        <v>1934</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27936</v>
      </c>
      <c r="AH122" s="71">
        <v>0.24723546044683986</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4010</v>
      </c>
      <c r="D123" s="70">
        <v>6465.5</v>
      </c>
      <c r="E123" s="70">
        <v>7886</v>
      </c>
      <c r="F123" s="70">
        <v>7886</v>
      </c>
      <c r="G123" s="70">
        <v>7886</v>
      </c>
      <c r="H123" s="70">
        <v>7886</v>
      </c>
      <c r="I123" s="70">
        <v>7886</v>
      </c>
      <c r="J123" s="70">
        <v>7886</v>
      </c>
      <c r="K123" s="70">
        <v>7886</v>
      </c>
      <c r="L123" s="70">
        <v>7886</v>
      </c>
      <c r="M123" s="70">
        <v>7886</v>
      </c>
      <c r="N123" s="70">
        <v>7886</v>
      </c>
      <c r="O123" s="70">
        <v>7886</v>
      </c>
      <c r="P123" s="70">
        <v>7886</v>
      </c>
      <c r="Q123" s="70">
        <v>7886</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112993.5</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0</v>
      </c>
      <c r="D125" s="73">
        <v>4500</v>
      </c>
      <c r="E125" s="73">
        <v>6000</v>
      </c>
      <c r="F125" s="73">
        <v>6000</v>
      </c>
      <c r="G125" s="73">
        <v>6000</v>
      </c>
      <c r="H125" s="73">
        <v>6000</v>
      </c>
      <c r="I125" s="73">
        <v>6000</v>
      </c>
      <c r="J125" s="73">
        <v>6000</v>
      </c>
      <c r="K125" s="73">
        <v>6000</v>
      </c>
      <c r="L125" s="73">
        <v>6000</v>
      </c>
      <c r="M125" s="73">
        <v>6000</v>
      </c>
      <c r="N125" s="73">
        <v>6000</v>
      </c>
      <c r="O125" s="73">
        <v>6000</v>
      </c>
      <c r="P125" s="73">
        <v>6000</v>
      </c>
      <c r="Q125" s="73">
        <v>6000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82500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1.6</v>
      </c>
      <c r="D129" s="74">
        <v>1.6</v>
      </c>
      <c r="E129" s="74">
        <v>1.6</v>
      </c>
      <c r="F129" s="74">
        <v>1.6</v>
      </c>
      <c r="G129" s="74">
        <v>1.6</v>
      </c>
      <c r="H129" s="74">
        <v>1.6</v>
      </c>
      <c r="I129" s="74">
        <v>1.6</v>
      </c>
      <c r="J129" s="74">
        <v>1.6</v>
      </c>
      <c r="K129" s="74">
        <v>1.6</v>
      </c>
      <c r="L129" s="74">
        <v>1.6</v>
      </c>
      <c r="M129" s="74">
        <v>1.6</v>
      </c>
      <c r="N129" s="74">
        <v>1.6</v>
      </c>
      <c r="O129" s="74">
        <v>1.6</v>
      </c>
      <c r="P129" s="74">
        <v>1.6</v>
      </c>
      <c r="Q129" s="74">
        <v>1.6</v>
      </c>
      <c r="R129" s="74">
        <v>1.6</v>
      </c>
      <c r="S129" s="74">
        <v>1.6</v>
      </c>
      <c r="T129" s="74">
        <v>1.6</v>
      </c>
      <c r="U129" s="74">
        <v>1.6</v>
      </c>
      <c r="V129" s="74">
        <v>1.6</v>
      </c>
      <c r="W129" s="74">
        <v>1.6</v>
      </c>
      <c r="X129" s="74">
        <v>1.6</v>
      </c>
      <c r="Y129" s="74">
        <v>1.6</v>
      </c>
      <c r="Z129" s="74">
        <v>1.6</v>
      </c>
      <c r="AA129" s="74">
        <v>1.6</v>
      </c>
      <c r="AB129" s="74">
        <v>1.6</v>
      </c>
      <c r="AC129" s="74">
        <v>1.6</v>
      </c>
      <c r="AD129" s="74">
        <v>1.6</v>
      </c>
      <c r="AE129" s="74">
        <v>1.6</v>
      </c>
      <c r="AF129" s="74">
        <v>1.6</v>
      </c>
      <c r="AG129" s="74">
        <v>1.6</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0</v>
      </c>
      <c r="D133" s="70">
        <v>7200</v>
      </c>
      <c r="E133" s="70">
        <v>9600</v>
      </c>
      <c r="F133" s="70">
        <v>9600</v>
      </c>
      <c r="G133" s="70">
        <v>9600</v>
      </c>
      <c r="H133" s="70">
        <v>9600</v>
      </c>
      <c r="I133" s="70">
        <v>9600</v>
      </c>
      <c r="J133" s="70">
        <v>9600</v>
      </c>
      <c r="K133" s="70">
        <v>9600</v>
      </c>
      <c r="L133" s="70">
        <v>9600</v>
      </c>
      <c r="M133" s="70">
        <v>9600</v>
      </c>
      <c r="N133" s="70">
        <v>9600</v>
      </c>
      <c r="O133" s="70">
        <v>9600</v>
      </c>
      <c r="P133" s="70">
        <v>9600</v>
      </c>
      <c r="Q133" s="70">
        <v>9600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132000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-4010</v>
      </c>
      <c r="D134" s="70">
        <v>734.5</v>
      </c>
      <c r="E134" s="70">
        <v>1714</v>
      </c>
      <c r="F134" s="70">
        <v>1714</v>
      </c>
      <c r="G134" s="70">
        <v>1714</v>
      </c>
      <c r="H134" s="70">
        <v>1714</v>
      </c>
      <c r="I134" s="70">
        <v>1714</v>
      </c>
      <c r="J134" s="70">
        <v>1714</v>
      </c>
      <c r="K134" s="70">
        <v>1714</v>
      </c>
      <c r="L134" s="70">
        <v>1714</v>
      </c>
      <c r="M134" s="70">
        <v>1714</v>
      </c>
      <c r="N134" s="70">
        <v>1714</v>
      </c>
      <c r="O134" s="70">
        <v>1714</v>
      </c>
      <c r="P134" s="70">
        <v>1714</v>
      </c>
      <c r="Q134" s="70">
        <v>1714</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19006.5</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11250000</v>
      </c>
      <c r="AY8" s="21" t="s">
        <v>85</v>
      </c>
      <c r="AZ8" s="89">
        <v>120000</v>
      </c>
    </row>
    <row r="9" spans="2:59" ht="14.45" customHeight="1">
      <c r="B9" s="136"/>
      <c r="C9" s="136"/>
      <c r="D9" s="136"/>
      <c r="E9" s="136"/>
      <c r="F9" s="136"/>
      <c r="G9" s="136"/>
      <c r="H9" s="136"/>
      <c r="I9" s="136"/>
      <c r="J9" s="37"/>
      <c r="AP9" s="21" t="s">
        <v>86</v>
      </c>
      <c r="AQ9" s="89">
        <v>930000</v>
      </c>
      <c r="AY9" s="21" t="s">
        <v>86</v>
      </c>
      <c r="AZ9" s="89">
        <v>920000</v>
      </c>
    </row>
    <row r="10" spans="2:59" ht="14.45" customHeight="1">
      <c r="B10" s="136"/>
      <c r="C10" s="136"/>
      <c r="D10" s="136"/>
      <c r="E10" s="136"/>
      <c r="F10" s="136"/>
      <c r="G10" s="136"/>
      <c r="H10" s="136"/>
      <c r="I10" s="136"/>
      <c r="J10" s="37"/>
      <c r="AP10" s="21" t="s">
        <v>87</v>
      </c>
      <c r="AQ10" s="89">
        <v>66577500</v>
      </c>
      <c r="AY10" s="21" t="s">
        <v>87</v>
      </c>
      <c r="AZ10" s="89">
        <v>3328000</v>
      </c>
    </row>
    <row r="11" spans="2:59" ht="14.45" customHeight="1">
      <c r="B11" s="76" t="s">
        <v>88</v>
      </c>
      <c r="C11" s="76"/>
      <c r="D11" s="76"/>
      <c r="E11" s="76"/>
      <c r="F11" s="76"/>
      <c r="G11" s="76"/>
      <c r="H11" s="76"/>
      <c r="I11" s="76"/>
      <c r="AP11" s="21" t="s">
        <v>89</v>
      </c>
      <c r="AQ11" s="89">
        <v>2250000</v>
      </c>
      <c r="AY11" s="21" t="s">
        <v>89</v>
      </c>
      <c r="AZ11" s="89">
        <v>12000000</v>
      </c>
    </row>
    <row r="12" spans="2:59" ht="14.45" customHeight="1">
      <c r="B12" s="76"/>
      <c r="C12" s="76"/>
      <c r="D12" s="76"/>
      <c r="E12" s="76"/>
      <c r="F12" s="76"/>
      <c r="G12" s="76"/>
      <c r="H12" s="76"/>
      <c r="I12" s="76"/>
      <c r="AP12" s="21" t="s">
        <v>90</v>
      </c>
      <c r="AQ12" s="89">
        <v>1020000</v>
      </c>
      <c r="AY12" s="21" t="s">
        <v>90</v>
      </c>
      <c r="AZ12" s="89">
        <v>70000</v>
      </c>
    </row>
    <row r="13" spans="2:59" ht="14.45" customHeight="1">
      <c r="B13" s="76"/>
      <c r="C13" s="76"/>
      <c r="D13" s="76"/>
      <c r="E13" s="76"/>
      <c r="F13" s="76"/>
      <c r="G13" s="76"/>
      <c r="H13" s="76"/>
      <c r="I13" s="76"/>
      <c r="AP13" s="21" t="s">
        <v>91</v>
      </c>
      <c r="AQ13" s="89">
        <v>0</v>
      </c>
      <c r="AY13" s="21" t="s">
        <v>91</v>
      </c>
      <c r="AZ13" s="89">
        <v>336000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3030000</v>
      </c>
      <c r="AY16" s="21" t="s">
        <v>92</v>
      </c>
      <c r="AZ16" s="89">
        <v>0</v>
      </c>
    </row>
    <row r="17" spans="42:59" ht="14.45" customHeight="1">
      <c r="AP17" s="21" t="s">
        <v>93</v>
      </c>
      <c r="AQ17" s="89">
        <v>0</v>
      </c>
      <c r="AY17" s="21" t="s">
        <v>93</v>
      </c>
      <c r="AZ17" s="89">
        <v>0</v>
      </c>
    </row>
    <row r="18" spans="42:59">
      <c r="AP18" s="21" t="s">
        <v>94</v>
      </c>
      <c r="AQ18" s="89">
        <v>0</v>
      </c>
      <c r="AY18" s="21" t="s">
        <v>94</v>
      </c>
      <c r="AZ18" s="89">
        <v>11162000</v>
      </c>
    </row>
    <row r="19" spans="42:59">
      <c r="AP19" s="21" t="s">
        <v>95</v>
      </c>
      <c r="AQ19" s="89">
        <v>0</v>
      </c>
      <c r="AY19" s="21" t="s">
        <v>95</v>
      </c>
      <c r="AZ19" s="89">
        <v>0</v>
      </c>
    </row>
    <row r="20" spans="42:59" ht="15">
      <c r="AP20" s="77" t="s">
        <v>96</v>
      </c>
      <c r="AQ20" s="90">
        <v>85057500</v>
      </c>
      <c r="AY20" s="77" t="s">
        <v>96</v>
      </c>
      <c r="AZ20" s="90">
        <v>27936000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17941125</v>
      </c>
      <c r="AY27" s="21" t="s">
        <v>85</v>
      </c>
      <c r="AZ27" s="89">
        <v>221316</v>
      </c>
    </row>
    <row r="28" spans="42:59">
      <c r="AP28" s="21" t="s">
        <v>86</v>
      </c>
      <c r="AQ28" s="89">
        <v>1483133</v>
      </c>
      <c r="AY28" s="21" t="s">
        <v>86</v>
      </c>
      <c r="AZ28" s="89">
        <v>1770226</v>
      </c>
    </row>
    <row r="29" spans="42:59" ht="14.45" customHeight="1">
      <c r="AP29" s="21" t="s">
        <v>87</v>
      </c>
      <c r="AQ29" s="89">
        <v>106177500</v>
      </c>
      <c r="AY29" s="21" t="s">
        <v>87</v>
      </c>
      <c r="AZ29" s="89">
        <v>7365241.1886661947</v>
      </c>
    </row>
    <row r="30" spans="42:59">
      <c r="AP30" s="21" t="s">
        <v>89</v>
      </c>
      <c r="AQ30" s="89">
        <v>3588225</v>
      </c>
      <c r="AY30" s="21" t="s">
        <v>89</v>
      </c>
      <c r="AZ30" s="89">
        <v>21994020</v>
      </c>
    </row>
    <row r="31" spans="42:59">
      <c r="AP31" s="21" t="s">
        <v>90</v>
      </c>
      <c r="AQ31" s="89">
        <v>1626662</v>
      </c>
      <c r="AY31" s="21" t="s">
        <v>90</v>
      </c>
      <c r="AZ31" s="89">
        <v>154917.93365584</v>
      </c>
    </row>
    <row r="32" spans="42:59" ht="14.45" customHeight="1">
      <c r="AP32" s="21" t="s">
        <v>91</v>
      </c>
      <c r="AQ32" s="89">
        <v>0</v>
      </c>
      <c r="AY32" s="21" t="s">
        <v>91</v>
      </c>
      <c r="AZ32" s="89">
        <v>743596</v>
      </c>
    </row>
    <row r="33" spans="2:56" ht="14.45" customHeight="1">
      <c r="AP33" s="21" t="s">
        <v>92</v>
      </c>
      <c r="AQ33" s="89">
        <v>4832143</v>
      </c>
      <c r="AY33" s="21" t="s">
        <v>92</v>
      </c>
      <c r="AZ33" s="89">
        <v>0</v>
      </c>
    </row>
    <row r="34" spans="2:56">
      <c r="AP34" s="21" t="s">
        <v>93</v>
      </c>
      <c r="AQ34" s="89">
        <v>0</v>
      </c>
      <c r="AY34" s="21" t="s">
        <v>93</v>
      </c>
      <c r="AZ34" s="89">
        <v>0</v>
      </c>
    </row>
    <row r="35" spans="2:56" ht="14.45" customHeight="1">
      <c r="B35" s="136" t="s">
        <v>98</v>
      </c>
      <c r="C35" s="136"/>
      <c r="D35" s="136"/>
      <c r="E35" s="136"/>
      <c r="F35" s="136"/>
      <c r="G35" s="136"/>
      <c r="H35" s="136"/>
      <c r="I35" s="136"/>
      <c r="AP35" s="21" t="s">
        <v>94</v>
      </c>
      <c r="AQ35" s="89">
        <v>0</v>
      </c>
      <c r="AY35" s="21" t="s">
        <v>94</v>
      </c>
      <c r="AZ35" s="89">
        <v>24701915</v>
      </c>
    </row>
    <row r="36" spans="2:56" ht="14.45" customHeight="1">
      <c r="B36" s="136"/>
      <c r="C36" s="136"/>
      <c r="D36" s="136"/>
      <c r="E36" s="136"/>
      <c r="F36" s="136"/>
      <c r="G36" s="136"/>
      <c r="H36" s="136"/>
      <c r="I36" s="136"/>
      <c r="AP36" s="21" t="s">
        <v>95</v>
      </c>
      <c r="AQ36" s="89">
        <v>0</v>
      </c>
      <c r="AY36" s="21" t="s">
        <v>95</v>
      </c>
      <c r="AZ36" s="89">
        <v>0</v>
      </c>
    </row>
    <row r="37" spans="2:56" ht="14.45" customHeight="1">
      <c r="B37" s="136"/>
      <c r="C37" s="136"/>
      <c r="D37" s="136"/>
      <c r="E37" s="136"/>
      <c r="F37" s="136"/>
      <c r="G37" s="136"/>
      <c r="H37" s="136"/>
      <c r="I37" s="136"/>
      <c r="AP37" s="77" t="s">
        <v>96</v>
      </c>
      <c r="AQ37" s="90">
        <v>135648788</v>
      </c>
      <c r="AY37" s="77" t="s">
        <v>96</v>
      </c>
      <c r="AZ37" s="90">
        <v>56951232.122322038</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112993500</v>
      </c>
      <c r="AR41" s="110">
        <v>85057500</v>
      </c>
      <c r="AS41" s="110">
        <v>27936000</v>
      </c>
      <c r="AV41" s="21" t="s">
        <v>101</v>
      </c>
      <c r="AW41" s="91">
        <v>0.75276453955316014</v>
      </c>
      <c r="AX41" s="91">
        <v>0.24723546044683986</v>
      </c>
    </row>
    <row r="42" spans="2:56" ht="15">
      <c r="B42" s="38"/>
      <c r="C42" s="38"/>
      <c r="D42" s="38"/>
      <c r="E42" s="38"/>
      <c r="F42" s="38"/>
      <c r="G42" s="38"/>
      <c r="H42" s="38"/>
      <c r="I42" s="38"/>
      <c r="AP42" s="21" t="s">
        <v>102</v>
      </c>
      <c r="AQ42" s="110">
        <v>192600020.12232202</v>
      </c>
      <c r="AR42" s="110">
        <v>135648788</v>
      </c>
      <c r="AS42" s="110">
        <v>56951232.122322038</v>
      </c>
      <c r="AV42" s="21" t="s">
        <v>102</v>
      </c>
      <c r="AW42" s="91">
        <v>0.70430308321799873</v>
      </c>
      <c r="AX42" s="91">
        <v>0.29569691678200133</v>
      </c>
    </row>
    <row r="43" spans="2:56">
      <c r="BD43" s="92">
        <v>34170739273393.223</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0.30601056016829853</v>
      </c>
    </row>
    <row r="54" spans="2:55">
      <c r="BA54" s="21" t="s">
        <v>105</v>
      </c>
      <c r="BC54" s="94">
        <v>0.14398863636363637</v>
      </c>
    </row>
    <row r="55" spans="2:55" ht="15" thickBot="1">
      <c r="BA55" s="21" t="s">
        <v>106</v>
      </c>
      <c r="BC55" s="94" t="s">
        <v>102</v>
      </c>
    </row>
    <row r="56" spans="2:55" ht="16.5" thickTop="1" thickBot="1">
      <c r="BA56" s="95" t="s">
        <v>107</v>
      </c>
      <c r="BB56" s="95"/>
      <c r="BC56" s="93">
        <v>112993500</v>
      </c>
    </row>
    <row r="57" spans="2:55" ht="16.5" thickTop="1" thickBot="1">
      <c r="BA57" s="96" t="s">
        <v>108</v>
      </c>
      <c r="BB57" s="96"/>
      <c r="BC57" s="97">
        <v>42889</v>
      </c>
    </row>
    <row r="58" spans="2:55" ht="16.5" thickTop="1" thickBot="1">
      <c r="BA58" s="96" t="s">
        <v>109</v>
      </c>
      <c r="BB58" s="96"/>
      <c r="BC58" s="98">
        <v>1.7045230046181596</v>
      </c>
    </row>
    <row r="59" spans="2:55" ht="16.5" thickTop="1" thickBot="1">
      <c r="BA59" s="95" t="s">
        <v>110</v>
      </c>
      <c r="BB59" s="95" t="s">
        <v>111</v>
      </c>
      <c r="BC59" s="93">
        <v>132000</v>
      </c>
    </row>
    <row r="60" spans="2:55" ht="16.5" thickTop="1" thickBot="1">
      <c r="I60" s="62" t="s">
        <v>66</v>
      </c>
      <c r="BA60" s="96" t="s">
        <v>112</v>
      </c>
      <c r="BB60" s="96"/>
      <c r="BC60" s="98">
        <v>2.102468787878788</v>
      </c>
    </row>
    <row r="61" spans="2:55" ht="16.5" thickTop="1" thickBot="1">
      <c r="BA61" s="95" t="s">
        <v>110</v>
      </c>
      <c r="BB61" s="95" t="s">
        <v>111</v>
      </c>
      <c r="BC61" s="93">
        <v>277525.88</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11250000</v>
      </c>
      <c r="J5" t="s">
        <v>85</v>
      </c>
      <c r="K5" s="1">
        <v>120000</v>
      </c>
      <c r="S5" s="139"/>
      <c r="T5" s="139"/>
      <c r="U5" s="139"/>
      <c r="V5" s="139"/>
      <c r="W5" s="139"/>
      <c r="X5" s="139"/>
      <c r="Y5" s="139"/>
      <c r="Z5" s="139"/>
    </row>
    <row r="6" spans="1:27">
      <c r="A6" t="s">
        <v>86</v>
      </c>
      <c r="B6" s="1">
        <v>930000</v>
      </c>
      <c r="J6" t="s">
        <v>86</v>
      </c>
      <c r="K6" s="1">
        <v>920000</v>
      </c>
      <c r="S6" s="139"/>
      <c r="T6" s="139"/>
      <c r="U6" s="139"/>
      <c r="V6" s="139"/>
      <c r="W6" s="139"/>
      <c r="X6" s="139"/>
      <c r="Y6" s="139"/>
      <c r="Z6" s="139"/>
      <c r="AA6" s="18"/>
    </row>
    <row r="7" spans="1:27">
      <c r="A7" t="s">
        <v>87</v>
      </c>
      <c r="B7" s="1">
        <v>66577500</v>
      </c>
      <c r="J7" t="s">
        <v>87</v>
      </c>
      <c r="K7" s="1">
        <v>3328000</v>
      </c>
      <c r="S7" s="139"/>
      <c r="T7" s="139"/>
      <c r="U7" s="139"/>
      <c r="V7" s="139"/>
      <c r="W7" s="139"/>
      <c r="X7" s="139"/>
      <c r="Y7" s="139"/>
      <c r="Z7" s="139"/>
      <c r="AA7" s="18"/>
    </row>
    <row r="8" spans="1:27">
      <c r="A8" t="s">
        <v>89</v>
      </c>
      <c r="B8" s="1">
        <v>2250000</v>
      </c>
      <c r="J8" t="s">
        <v>89</v>
      </c>
      <c r="K8" s="1">
        <v>12000000</v>
      </c>
      <c r="S8" s="139"/>
      <c r="T8" s="139"/>
      <c r="U8" s="139"/>
      <c r="V8" s="139"/>
      <c r="W8" s="139"/>
      <c r="X8" s="139"/>
      <c r="Y8" s="139"/>
      <c r="Z8" s="139"/>
    </row>
    <row r="9" spans="1:27">
      <c r="A9" t="s">
        <v>90</v>
      </c>
      <c r="B9" s="1">
        <v>1020000</v>
      </c>
      <c r="J9" t="s">
        <v>90</v>
      </c>
      <c r="K9" s="1">
        <v>70000</v>
      </c>
      <c r="S9" s="139"/>
      <c r="T9" s="139"/>
      <c r="U9" s="139"/>
      <c r="V9" s="139"/>
      <c r="W9" s="139"/>
      <c r="X9" s="139"/>
      <c r="Y9" s="139"/>
      <c r="Z9" s="139"/>
    </row>
    <row r="10" spans="1:27">
      <c r="A10" t="s">
        <v>91</v>
      </c>
      <c r="B10" s="1">
        <v>0</v>
      </c>
      <c r="J10" t="s">
        <v>91</v>
      </c>
      <c r="K10" s="1">
        <v>336000</v>
      </c>
      <c r="S10" s="139"/>
      <c r="T10" s="139"/>
      <c r="U10" s="139"/>
      <c r="V10" s="139"/>
      <c r="W10" s="139"/>
      <c r="X10" s="139"/>
      <c r="Y10" s="139"/>
      <c r="Z10" s="139"/>
    </row>
    <row r="11" spans="1:27">
      <c r="A11" t="s">
        <v>92</v>
      </c>
      <c r="B11" s="1">
        <v>3030000</v>
      </c>
      <c r="J11" t="s">
        <v>92</v>
      </c>
      <c r="K11" s="1">
        <v>0</v>
      </c>
      <c r="S11" s="139"/>
      <c r="T11" s="139"/>
      <c r="U11" s="139"/>
      <c r="V11" s="139"/>
      <c r="W11" s="139"/>
      <c r="X11" s="139"/>
      <c r="Y11" s="139"/>
      <c r="Z11" s="139"/>
    </row>
    <row r="12" spans="1:27">
      <c r="A12" t="s">
        <v>93</v>
      </c>
      <c r="B12" s="1">
        <v>0</v>
      </c>
      <c r="J12" t="s">
        <v>93</v>
      </c>
      <c r="K12" s="1">
        <v>0</v>
      </c>
    </row>
    <row r="13" spans="1:27">
      <c r="A13" t="s">
        <v>94</v>
      </c>
      <c r="B13" s="1">
        <v>0</v>
      </c>
      <c r="J13" t="s">
        <v>94</v>
      </c>
      <c r="K13" s="1">
        <v>11162000</v>
      </c>
    </row>
    <row r="14" spans="1:27">
      <c r="A14" t="s">
        <v>95</v>
      </c>
      <c r="B14" s="1">
        <v>0</v>
      </c>
      <c r="J14" t="s">
        <v>95</v>
      </c>
      <c r="K14" s="1">
        <v>0</v>
      </c>
    </row>
    <row r="15" spans="1:27">
      <c r="A15" s="12" t="s">
        <v>96</v>
      </c>
      <c r="B15" s="13">
        <v>85057500</v>
      </c>
      <c r="J15" s="12" t="s">
        <v>96</v>
      </c>
      <c r="K15" s="13">
        <v>27936000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17941125</v>
      </c>
      <c r="J22" t="s">
        <v>85</v>
      </c>
      <c r="K22" s="1">
        <v>221316</v>
      </c>
      <c r="S22" s="139"/>
      <c r="T22" s="139"/>
      <c r="U22" s="139"/>
      <c r="V22" s="139"/>
      <c r="W22" s="139"/>
      <c r="X22" s="139"/>
      <c r="Y22" s="139"/>
      <c r="Z22" s="139"/>
    </row>
    <row r="23" spans="1:26">
      <c r="A23" t="s">
        <v>86</v>
      </c>
      <c r="B23" s="1">
        <v>1483133</v>
      </c>
      <c r="J23" t="s">
        <v>86</v>
      </c>
      <c r="K23" s="1">
        <v>1770226</v>
      </c>
      <c r="S23" s="139"/>
      <c r="T23" s="139"/>
      <c r="U23" s="139"/>
      <c r="V23" s="139"/>
      <c r="W23" s="139"/>
      <c r="X23" s="139"/>
      <c r="Y23" s="139"/>
      <c r="Z23" s="139"/>
    </row>
    <row r="24" spans="1:26" ht="14.45" customHeight="1">
      <c r="A24" t="s">
        <v>87</v>
      </c>
      <c r="B24" s="1">
        <v>106177500</v>
      </c>
      <c r="J24" t="s">
        <v>87</v>
      </c>
      <c r="K24" s="1">
        <v>7365241.1886661947</v>
      </c>
      <c r="S24" s="139"/>
      <c r="T24" s="139"/>
      <c r="U24" s="139"/>
      <c r="V24" s="139"/>
      <c r="W24" s="139"/>
      <c r="X24" s="139"/>
      <c r="Y24" s="139"/>
      <c r="Z24" s="139"/>
    </row>
    <row r="25" spans="1:26">
      <c r="A25" t="s">
        <v>89</v>
      </c>
      <c r="B25" s="1">
        <v>3588225</v>
      </c>
      <c r="J25" t="s">
        <v>89</v>
      </c>
      <c r="K25" s="1">
        <v>21994020</v>
      </c>
      <c r="S25" s="139"/>
      <c r="T25" s="139"/>
      <c r="U25" s="139"/>
      <c r="V25" s="139"/>
      <c r="W25" s="139"/>
      <c r="X25" s="139"/>
      <c r="Y25" s="139"/>
      <c r="Z25" s="139"/>
    </row>
    <row r="26" spans="1:26" ht="14.45" customHeight="1">
      <c r="A26" t="s">
        <v>90</v>
      </c>
      <c r="B26" s="1">
        <v>1626662</v>
      </c>
      <c r="J26" t="s">
        <v>90</v>
      </c>
      <c r="K26" s="1">
        <v>154917.93365584</v>
      </c>
      <c r="S26" s="139"/>
      <c r="T26" s="139"/>
      <c r="U26" s="139"/>
      <c r="V26" s="139"/>
      <c r="W26" s="139"/>
      <c r="X26" s="139"/>
      <c r="Y26" s="139"/>
      <c r="Z26" s="139"/>
    </row>
    <row r="27" spans="1:26">
      <c r="A27" t="s">
        <v>91</v>
      </c>
      <c r="B27" s="1">
        <v>0</v>
      </c>
      <c r="J27" t="s">
        <v>91</v>
      </c>
      <c r="K27" s="1">
        <v>743596</v>
      </c>
      <c r="S27" s="139"/>
      <c r="T27" s="139"/>
      <c r="U27" s="139"/>
      <c r="V27" s="139"/>
      <c r="W27" s="139"/>
      <c r="X27" s="139"/>
      <c r="Y27" s="139"/>
      <c r="Z27" s="139"/>
    </row>
    <row r="28" spans="1:26">
      <c r="A28" t="s">
        <v>92</v>
      </c>
      <c r="B28" s="1">
        <v>4832143</v>
      </c>
      <c r="J28" t="s">
        <v>92</v>
      </c>
      <c r="K28" s="1">
        <v>0</v>
      </c>
      <c r="S28" s="139"/>
      <c r="T28" s="139"/>
      <c r="U28" s="139"/>
      <c r="V28" s="139"/>
      <c r="W28" s="139"/>
      <c r="X28" s="139"/>
      <c r="Y28" s="139"/>
      <c r="Z28" s="139"/>
    </row>
    <row r="29" spans="1:26">
      <c r="A29" t="s">
        <v>93</v>
      </c>
      <c r="B29" s="1">
        <v>0</v>
      </c>
      <c r="J29" t="s">
        <v>93</v>
      </c>
      <c r="K29" s="1">
        <v>0</v>
      </c>
    </row>
    <row r="30" spans="1:26">
      <c r="A30" t="s">
        <v>94</v>
      </c>
      <c r="B30" s="1">
        <v>0</v>
      </c>
      <c r="J30" t="s">
        <v>94</v>
      </c>
      <c r="K30" s="1">
        <v>24701915</v>
      </c>
    </row>
    <row r="31" spans="1:26">
      <c r="A31" t="s">
        <v>95</v>
      </c>
      <c r="B31" s="1">
        <v>0</v>
      </c>
      <c r="J31" t="s">
        <v>95</v>
      </c>
      <c r="K31" s="1">
        <v>0</v>
      </c>
    </row>
    <row r="32" spans="1:26">
      <c r="A32" s="12" t="s">
        <v>96</v>
      </c>
      <c r="B32" s="13">
        <v>135648788</v>
      </c>
      <c r="J32" s="12" t="s">
        <v>96</v>
      </c>
      <c r="K32" s="13">
        <v>56951232.122322038</v>
      </c>
    </row>
    <row r="35" spans="1:15">
      <c r="B35" t="s">
        <v>99</v>
      </c>
      <c r="C35" t="s">
        <v>100</v>
      </c>
      <c r="D35" t="s">
        <v>76</v>
      </c>
      <c r="H35" t="s">
        <v>100</v>
      </c>
      <c r="I35" t="s">
        <v>76</v>
      </c>
    </row>
    <row r="36" spans="1:15">
      <c r="A36" t="s">
        <v>101</v>
      </c>
      <c r="B36" s="14">
        <v>112993500</v>
      </c>
      <c r="C36" s="14">
        <v>85057500</v>
      </c>
      <c r="D36" s="14">
        <v>27936000</v>
      </c>
      <c r="G36" t="s">
        <v>101</v>
      </c>
      <c r="H36" s="15">
        <v>0.75276453955316014</v>
      </c>
      <c r="I36" s="15">
        <v>0.24723546044683986</v>
      </c>
    </row>
    <row r="37" spans="1:15">
      <c r="A37" t="s">
        <v>102</v>
      </c>
      <c r="B37" s="14">
        <v>192600020.12232202</v>
      </c>
      <c r="C37" s="14">
        <v>135648788</v>
      </c>
      <c r="D37" s="14">
        <v>56951232.122322038</v>
      </c>
      <c r="G37" t="s">
        <v>102</v>
      </c>
      <c r="H37" s="15">
        <v>0.70430308321799873</v>
      </c>
      <c r="I37" s="15">
        <v>0.29569691678200133</v>
      </c>
    </row>
    <row r="38" spans="1:15">
      <c r="O38" s="17">
        <v>34170739273393.223</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117</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119</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120</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121</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122</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123</v>
      </c>
      <c r="H10" s="60" t="s">
        <v>124</v>
      </c>
      <c r="I10" s="60" t="s">
        <v>125</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126</v>
      </c>
      <c r="H11" s="45" t="s">
        <v>127</v>
      </c>
      <c r="I11" s="46">
        <v>2334.5500000000002</v>
      </c>
      <c r="J11" s="19"/>
      <c r="K11" s="19"/>
    </row>
    <row r="12" spans="2:57" ht="14.45" customHeight="1" thickBot="1">
      <c r="B12" s="19"/>
      <c r="C12" s="19"/>
      <c r="D12" s="19"/>
      <c r="E12" s="19"/>
      <c r="F12" s="19"/>
      <c r="G12" s="44" t="s">
        <v>128</v>
      </c>
      <c r="H12" s="45" t="s">
        <v>129</v>
      </c>
      <c r="I12" s="46">
        <v>1781580</v>
      </c>
      <c r="J12" s="19"/>
      <c r="K12" s="19"/>
    </row>
    <row r="13" spans="2:57" ht="14.45" customHeight="1" thickBot="1">
      <c r="B13" s="19"/>
      <c r="C13" s="19"/>
      <c r="D13" s="19"/>
      <c r="E13" s="19"/>
      <c r="F13" s="19"/>
      <c r="G13" s="44" t="s">
        <v>130</v>
      </c>
      <c r="H13" s="45" t="s">
        <v>129</v>
      </c>
      <c r="I13" s="46">
        <v>25582245</v>
      </c>
      <c r="J13" s="19"/>
      <c r="K13" s="19"/>
    </row>
    <row r="14" spans="2:57" ht="14.45" customHeight="1" thickBot="1">
      <c r="B14" s="19"/>
      <c r="C14" s="19"/>
      <c r="D14" s="19"/>
      <c r="E14" s="19"/>
      <c r="F14" s="19"/>
      <c r="G14" s="44" t="s">
        <v>131</v>
      </c>
      <c r="H14" s="45" t="s">
        <v>132</v>
      </c>
      <c r="I14" s="47">
        <v>82.5</v>
      </c>
      <c r="J14" s="19"/>
      <c r="K14" s="19"/>
    </row>
    <row r="15" spans="2:57" ht="14.45" customHeight="1" thickBot="1">
      <c r="B15" s="19"/>
      <c r="C15" s="19"/>
      <c r="D15" s="19"/>
      <c r="E15" s="19"/>
      <c r="F15" s="19"/>
      <c r="G15" s="44" t="s">
        <v>133</v>
      </c>
      <c r="H15" s="45" t="s">
        <v>134</v>
      </c>
      <c r="I15" s="48">
        <v>30.601056016829851</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135</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136</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137</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138</v>
      </c>
      <c r="AR25" s="99">
        <v>2334.5500000000002</v>
      </c>
      <c r="AS25" s="21" t="s">
        <v>111</v>
      </c>
    </row>
    <row r="26" spans="2:46">
      <c r="B26" s="140" t="s">
        <v>8</v>
      </c>
      <c r="C26" s="149" t="s">
        <v>139</v>
      </c>
      <c r="D26" s="149"/>
      <c r="E26" s="149"/>
      <c r="F26" s="149"/>
      <c r="G26" s="149"/>
      <c r="H26" s="149"/>
      <c r="I26" s="149"/>
      <c r="J26" s="149"/>
      <c r="K26" s="149"/>
      <c r="L26" s="149"/>
      <c r="M26" s="149"/>
      <c r="N26" s="149"/>
      <c r="O26" s="150"/>
      <c r="AP26" s="21" t="s">
        <v>140</v>
      </c>
      <c r="AR26" s="73">
        <v>57254.125813419632</v>
      </c>
      <c r="AS26" s="21" t="s">
        <v>141</v>
      </c>
    </row>
    <row r="27" spans="2:46">
      <c r="B27" s="140"/>
      <c r="C27" s="149"/>
      <c r="D27" s="149"/>
      <c r="E27" s="149"/>
      <c r="F27" s="149"/>
      <c r="G27" s="149"/>
      <c r="H27" s="149"/>
      <c r="I27" s="149"/>
      <c r="J27" s="149"/>
      <c r="K27" s="149"/>
      <c r="L27" s="149"/>
      <c r="M27" s="149"/>
      <c r="N27" s="149"/>
      <c r="O27" s="150"/>
    </row>
    <row r="28" spans="2:46">
      <c r="B28" s="140" t="s">
        <v>8</v>
      </c>
      <c r="C28" s="149" t="s">
        <v>142</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3.3639500606060606</v>
      </c>
      <c r="AT30" s="101">
        <v>82500</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143</v>
      </c>
      <c r="D33" s="121"/>
      <c r="E33" s="121"/>
      <c r="F33" s="121"/>
      <c r="G33" s="121"/>
      <c r="H33" s="121"/>
      <c r="I33" s="121"/>
      <c r="J33" s="121"/>
      <c r="K33" s="121"/>
      <c r="L33" s="121"/>
      <c r="M33" s="121"/>
      <c r="N33" s="121"/>
      <c r="O33" s="121"/>
      <c r="AR33" s="100"/>
      <c r="AT33" s="101"/>
    </row>
    <row r="34" spans="2:49" ht="14.45" customHeight="1">
      <c r="B34" s="19"/>
      <c r="C34" s="121" t="s">
        <v>144</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145</v>
      </c>
      <c r="K38" s="50">
        <v>0.05</v>
      </c>
      <c r="L38" s="50">
        <v>0.1</v>
      </c>
      <c r="M38" s="50">
        <v>0.15</v>
      </c>
      <c r="N38" s="50">
        <v>0.2</v>
      </c>
      <c r="O38" s="50">
        <v>0.25</v>
      </c>
      <c r="AT38" s="21" t="s">
        <v>146</v>
      </c>
      <c r="AU38" s="21" t="s">
        <v>147</v>
      </c>
      <c r="AV38" s="21" t="s">
        <v>148</v>
      </c>
      <c r="AW38" s="21" t="s">
        <v>134</v>
      </c>
    </row>
    <row r="39" spans="2:49">
      <c r="B39" s="19"/>
      <c r="C39" s="49"/>
      <c r="D39" s="52"/>
      <c r="E39" s="143" t="s">
        <v>149</v>
      </c>
      <c r="F39" s="144"/>
      <c r="G39" s="144"/>
      <c r="H39" s="144"/>
      <c r="I39" s="144"/>
      <c r="J39" s="144"/>
      <c r="K39" s="144"/>
      <c r="L39" s="144"/>
      <c r="M39" s="144"/>
      <c r="N39" s="144"/>
      <c r="O39" s="145"/>
      <c r="AT39" s="21" t="s">
        <v>150</v>
      </c>
      <c r="AU39" s="102">
        <v>277525.88</v>
      </c>
      <c r="AV39" s="103">
        <v>3.36</v>
      </c>
      <c r="AW39" s="104">
        <v>2.102468787878788</v>
      </c>
    </row>
    <row r="40" spans="2:49" ht="14.45" customHeight="1">
      <c r="B40" s="19"/>
      <c r="C40" s="49"/>
      <c r="D40" s="53" t="s">
        <v>151</v>
      </c>
      <c r="E40" s="114">
        <v>2522.9625454545453</v>
      </c>
      <c r="F40" s="114">
        <v>2691.1600484848486</v>
      </c>
      <c r="G40" s="114">
        <v>2859.3575515151515</v>
      </c>
      <c r="H40" s="114">
        <v>3027.5550545454544</v>
      </c>
      <c r="I40" s="114">
        <v>3195.7525575757577</v>
      </c>
      <c r="J40" s="115">
        <v>3363.9500606060606</v>
      </c>
      <c r="K40" s="114">
        <v>3532.1475636363634</v>
      </c>
      <c r="L40" s="114">
        <v>3700.3450666666668</v>
      </c>
      <c r="M40" s="114">
        <v>3868.5425696969696</v>
      </c>
      <c r="N40" s="114">
        <v>4036.7400727272729</v>
      </c>
      <c r="O40" s="114">
        <v>4204.9375757575763</v>
      </c>
      <c r="AT40" s="21" t="s">
        <v>152</v>
      </c>
      <c r="AU40" s="102">
        <v>192600.02</v>
      </c>
      <c r="AV40" s="103">
        <v>2.33</v>
      </c>
      <c r="AW40" s="104">
        <v>1.7045230035356016</v>
      </c>
    </row>
    <row r="41" spans="2:49">
      <c r="B41" s="19"/>
      <c r="C41" s="54">
        <v>-0.2</v>
      </c>
      <c r="D41" s="55">
        <v>47965.5</v>
      </c>
      <c r="E41" s="56">
        <v>-0.59153630042202932</v>
      </c>
      <c r="F41" s="56">
        <v>-0.49206528164565239</v>
      </c>
      <c r="G41" s="56">
        <v>-0.40429673566649649</v>
      </c>
      <c r="H41" s="56">
        <v>-0.32628025035169095</v>
      </c>
      <c r="I41" s="56">
        <v>-0.25647602664897046</v>
      </c>
      <c r="J41" s="56">
        <v>-0.19365222531652182</v>
      </c>
      <c r="K41" s="56">
        <v>-0.13681164315859229</v>
      </c>
      <c r="L41" s="56">
        <v>-8.5138386651383444E-2</v>
      </c>
      <c r="M41" s="56">
        <v>-3.7958456796975529E-2</v>
      </c>
      <c r="N41" s="56">
        <v>5.2898122362318748E-3</v>
      </c>
      <c r="O41" s="56">
        <v>4.5078219746782541E-2</v>
      </c>
      <c r="AT41" s="21" t="s">
        <v>153</v>
      </c>
      <c r="AU41" s="102">
        <v>84925.85</v>
      </c>
      <c r="AV41" s="103"/>
      <c r="AW41" s="104">
        <v>0.30601056016829853</v>
      </c>
    </row>
    <row r="42" spans="2:49">
      <c r="B42" s="19"/>
      <c r="C42" s="54">
        <v>-0.15</v>
      </c>
      <c r="D42" s="55">
        <v>59956.875</v>
      </c>
      <c r="E42" s="56">
        <v>-0.27322904033762341</v>
      </c>
      <c r="F42" s="56">
        <v>-0.19365222531652182</v>
      </c>
      <c r="G42" s="56">
        <v>-0.12343738853319711</v>
      </c>
      <c r="H42" s="56">
        <v>-6.10242002813529E-2</v>
      </c>
      <c r="I42" s="56">
        <v>-5.1808213191763481E-3</v>
      </c>
      <c r="J42" s="56">
        <v>4.5078219746782403E-2</v>
      </c>
      <c r="K42" s="56">
        <v>9.0550685473126169E-2</v>
      </c>
      <c r="L42" s="56">
        <v>0.13188929067889321</v>
      </c>
      <c r="M42" s="56">
        <v>0.16963323456241955</v>
      </c>
      <c r="N42" s="56">
        <v>0.20423184978898545</v>
      </c>
      <c r="O42" s="56">
        <v>0.23606257579742598</v>
      </c>
    </row>
    <row r="43" spans="2:49">
      <c r="B43" s="19"/>
      <c r="C43" s="54">
        <v>-0.1</v>
      </c>
      <c r="D43" s="55">
        <v>70537.5</v>
      </c>
      <c r="E43" s="56">
        <v>-8.2244684286979883E-2</v>
      </c>
      <c r="F43" s="56">
        <v>-1.4604391519043669E-2</v>
      </c>
      <c r="G43" s="56">
        <v>4.5078219746782403E-2</v>
      </c>
      <c r="H43" s="56">
        <v>9.8129429760850026E-2</v>
      </c>
      <c r="I43" s="56">
        <v>0.14559630187870012</v>
      </c>
      <c r="J43" s="56">
        <v>0.18831648678476509</v>
      </c>
      <c r="K43" s="56">
        <v>0.2269680826521572</v>
      </c>
      <c r="L43" s="56">
        <v>0.26210589707705922</v>
      </c>
      <c r="M43" s="56">
        <v>0.29418824937805654</v>
      </c>
      <c r="N43" s="56">
        <v>0.32359707232063767</v>
      </c>
      <c r="O43" s="56">
        <v>0.35065318942781215</v>
      </c>
      <c r="AU43" s="21">
        <v>252120</v>
      </c>
    </row>
    <row r="44" spans="2:49">
      <c r="B44" s="19"/>
      <c r="C44" s="54">
        <v>-0.05</v>
      </c>
      <c r="D44" s="55">
        <v>78375</v>
      </c>
      <c r="E44" s="56">
        <v>2.5979784141718015E-2</v>
      </c>
      <c r="F44" s="56">
        <v>8.6856047632860797E-2</v>
      </c>
      <c r="G44" s="56">
        <v>0.1405703977721042</v>
      </c>
      <c r="H44" s="56">
        <v>0.18831648678476509</v>
      </c>
      <c r="I44" s="56">
        <v>0.23103667169083011</v>
      </c>
      <c r="J44" s="56">
        <v>0.26948483810628859</v>
      </c>
      <c r="K44" s="56">
        <v>0.30427127438694157</v>
      </c>
      <c r="L44" s="56">
        <v>0.3358953073693533</v>
      </c>
      <c r="M44" s="56">
        <v>0.36476942444025101</v>
      </c>
      <c r="N44" s="56">
        <v>0.39123736508857387</v>
      </c>
      <c r="O44" s="56">
        <v>0.41558787048503093</v>
      </c>
      <c r="AU44" s="21">
        <v>320901.53999999998</v>
      </c>
    </row>
    <row r="45" spans="2:49">
      <c r="B45" s="19"/>
      <c r="C45" s="51" t="s">
        <v>145</v>
      </c>
      <c r="D45" s="57">
        <v>82500</v>
      </c>
      <c r="E45" s="56">
        <v>7.4680794934632103E-2</v>
      </c>
      <c r="F45" s="56">
        <v>0.13251324525121769</v>
      </c>
      <c r="G45" s="56">
        <v>0.18354187788349899</v>
      </c>
      <c r="H45" s="56">
        <v>0.22890066244552681</v>
      </c>
      <c r="I45" s="56">
        <v>0.26948483810628859</v>
      </c>
      <c r="J45" s="56">
        <v>0.30601059620097415</v>
      </c>
      <c r="K45" s="56">
        <v>0.33905771066759444</v>
      </c>
      <c r="L45" s="56">
        <v>0.3691005420008856</v>
      </c>
      <c r="M45" s="56">
        <v>0.39653095321823839</v>
      </c>
      <c r="N45" s="56">
        <v>0.42167549683414518</v>
      </c>
      <c r="O45" s="56">
        <v>0.44480847696077941</v>
      </c>
    </row>
    <row r="46" spans="2:49" ht="14.45" customHeight="1">
      <c r="B46" s="19"/>
      <c r="C46" s="54">
        <v>0.05</v>
      </c>
      <c r="D46" s="55">
        <v>86625</v>
      </c>
      <c r="E46" s="56">
        <v>0.11874361422345912</v>
      </c>
      <c r="F46" s="56">
        <v>0.17382213833449309</v>
      </c>
      <c r="G46" s="56">
        <v>0.22242083607952284</v>
      </c>
      <c r="H46" s="56">
        <v>0.26561967851954932</v>
      </c>
      <c r="I46" s="56">
        <v>0.30427127438694157</v>
      </c>
      <c r="J46" s="56">
        <v>0.33905771066759444</v>
      </c>
      <c r="K46" s="56">
        <v>0.37053115301675654</v>
      </c>
      <c r="L46" s="56">
        <v>0.39914337333417682</v>
      </c>
      <c r="M46" s="56">
        <v>0.4252675744935604</v>
      </c>
      <c r="N46" s="56">
        <v>0.44921475888966211</v>
      </c>
      <c r="O46" s="56">
        <v>0.47124616853407558</v>
      </c>
    </row>
    <row r="47" spans="2:49">
      <c r="B47" s="19"/>
      <c r="C47" s="54">
        <v>0.1</v>
      </c>
      <c r="D47" s="55">
        <v>95287.5</v>
      </c>
      <c r="E47" s="56">
        <v>0.19885783111223559</v>
      </c>
      <c r="F47" s="56">
        <v>0.248929216667721</v>
      </c>
      <c r="G47" s="56">
        <v>0.29310985098138448</v>
      </c>
      <c r="H47" s="56">
        <v>0.3323815259268631</v>
      </c>
      <c r="I47" s="56">
        <v>0.36751934035176509</v>
      </c>
      <c r="J47" s="56">
        <v>0.39914337333417682</v>
      </c>
      <c r="K47" s="56">
        <v>0.42775559365159693</v>
      </c>
      <c r="L47" s="56">
        <v>0.45376670303106986</v>
      </c>
      <c r="M47" s="56">
        <v>0.47751597681232766</v>
      </c>
      <c r="N47" s="56">
        <v>0.49928614444514741</v>
      </c>
      <c r="O47" s="56">
        <v>0.51931469866734148</v>
      </c>
    </row>
    <row r="48" spans="2:49">
      <c r="B48" s="19"/>
      <c r="C48" s="54">
        <v>0.15</v>
      </c>
      <c r="D48" s="55">
        <v>109580.625</v>
      </c>
      <c r="E48" s="56">
        <v>0.30335463574977012</v>
      </c>
      <c r="F48" s="56">
        <v>0.34689497101540961</v>
      </c>
      <c r="G48" s="56">
        <v>0.38531291389685607</v>
      </c>
      <c r="H48" s="56">
        <v>0.41946219645814181</v>
      </c>
      <c r="I48" s="56">
        <v>0.45001681769718704</v>
      </c>
      <c r="J48" s="56">
        <v>0.47751597681232766</v>
      </c>
      <c r="K48" s="56">
        <v>0.50239616839269297</v>
      </c>
      <c r="L48" s="56">
        <v>0.52501452437484331</v>
      </c>
      <c r="M48" s="56">
        <v>0.54566606679332841</v>
      </c>
      <c r="N48" s="56">
        <v>0.56459664734360637</v>
      </c>
      <c r="O48" s="56">
        <v>0.58201278144986202</v>
      </c>
    </row>
    <row r="49" spans="2:45" ht="15" thickBot="1">
      <c r="B49" s="19"/>
      <c r="C49" s="54">
        <v>0.2</v>
      </c>
      <c r="D49" s="58">
        <v>131496.75</v>
      </c>
      <c r="E49" s="56">
        <v>0.41946219645814181</v>
      </c>
      <c r="F49" s="56">
        <v>0.45574580917950797</v>
      </c>
      <c r="G49" s="56">
        <v>0.48776076158071335</v>
      </c>
      <c r="H49" s="56">
        <v>0.51621849704845146</v>
      </c>
      <c r="I49" s="56">
        <v>0.54168068141432246</v>
      </c>
      <c r="J49" s="56">
        <v>0.56459664734360637</v>
      </c>
      <c r="K49" s="56">
        <v>0.58533014032724417</v>
      </c>
      <c r="L49" s="56">
        <v>0.60417877031236933</v>
      </c>
      <c r="M49" s="56">
        <v>0.62138838899444027</v>
      </c>
      <c r="N49" s="56">
        <v>0.63716387278633857</v>
      </c>
      <c r="O49" s="56">
        <v>0.65167731787488503</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82500</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9">
        <v>1369.62</v>
      </c>
      <c r="BA66" s="21" t="s">
        <v>111</v>
      </c>
    </row>
    <row r="67" spans="2:55">
      <c r="B67" s="19"/>
      <c r="C67" s="19"/>
      <c r="D67" s="19"/>
      <c r="E67" s="19"/>
      <c r="F67" s="19"/>
      <c r="G67" s="19"/>
      <c r="H67" s="19"/>
      <c r="I67" s="19"/>
      <c r="J67" s="19"/>
      <c r="K67" s="19"/>
      <c r="AS67" s="21" t="s">
        <v>150</v>
      </c>
      <c r="AT67" s="102">
        <v>132000</v>
      </c>
      <c r="AU67" s="103">
        <v>1.6</v>
      </c>
      <c r="AV67" s="104">
        <v>1</v>
      </c>
      <c r="AX67" s="21" t="s">
        <v>140</v>
      </c>
      <c r="AZ67" s="73">
        <v>70620.9375</v>
      </c>
      <c r="BA67" s="21" t="s">
        <v>141</v>
      </c>
    </row>
    <row r="68" spans="2:55">
      <c r="B68" s="19"/>
      <c r="C68" s="19"/>
      <c r="D68" s="19"/>
      <c r="E68" s="19"/>
      <c r="F68" s="19"/>
      <c r="G68" s="19"/>
      <c r="H68" s="19"/>
      <c r="I68" s="19"/>
      <c r="J68" s="19"/>
      <c r="K68" s="19"/>
      <c r="AS68" s="21" t="s">
        <v>152</v>
      </c>
      <c r="AT68" s="102">
        <v>112993.5</v>
      </c>
      <c r="AU68" s="103">
        <v>1.37</v>
      </c>
      <c r="AV68" s="104">
        <v>0.85601136363636365</v>
      </c>
    </row>
    <row r="69" spans="2:55">
      <c r="B69" s="19"/>
      <c r="C69" s="19"/>
      <c r="D69" s="19"/>
      <c r="E69" s="19"/>
      <c r="F69" s="19"/>
      <c r="G69" s="19"/>
      <c r="H69" s="19"/>
      <c r="I69" s="19"/>
      <c r="J69" s="19"/>
      <c r="K69" s="19"/>
      <c r="AS69" s="21" t="s">
        <v>153</v>
      </c>
      <c r="AT69" s="102">
        <v>19006.5</v>
      </c>
      <c r="AU69" s="103"/>
      <c r="AV69" s="104">
        <v>0.14398863636363637</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154</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136</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155</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156</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157</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1.6</v>
      </c>
    </row>
    <row r="84" spans="2:56">
      <c r="B84" s="19"/>
      <c r="C84" s="19"/>
      <c r="D84" s="19"/>
      <c r="E84" s="19"/>
      <c r="F84" s="19"/>
      <c r="G84" s="19"/>
      <c r="H84" s="19"/>
      <c r="I84" s="19"/>
      <c r="J84" s="19"/>
      <c r="K84" s="19"/>
      <c r="AT84" s="106">
        <v>-0.25</v>
      </c>
      <c r="AU84" s="106">
        <v>-0.2</v>
      </c>
      <c r="AV84" s="106">
        <v>-0.15</v>
      </c>
      <c r="AW84" s="106">
        <v>-0.1</v>
      </c>
      <c r="AX84" s="106">
        <v>-0.05</v>
      </c>
      <c r="AY84" s="63" t="s">
        <v>158</v>
      </c>
      <c r="AZ84" s="106">
        <v>0.05</v>
      </c>
      <c r="BA84" s="106">
        <v>0.1</v>
      </c>
      <c r="BB84" s="106">
        <v>0.15</v>
      </c>
      <c r="BC84" s="106">
        <v>0.2</v>
      </c>
      <c r="BD84" s="106">
        <v>0.25</v>
      </c>
    </row>
    <row r="85" spans="2:56">
      <c r="B85" s="19"/>
      <c r="C85" s="19"/>
      <c r="D85" s="19"/>
      <c r="E85" s="19"/>
      <c r="F85" s="19"/>
      <c r="G85" s="19"/>
      <c r="H85" s="19"/>
      <c r="I85" s="19"/>
      <c r="J85" s="19"/>
      <c r="K85" s="19"/>
      <c r="AT85" s="142" t="s">
        <v>159</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160</v>
      </c>
      <c r="AT86" s="107">
        <v>1.2000000000000002</v>
      </c>
      <c r="AU86" s="107">
        <v>1.28</v>
      </c>
      <c r="AV86" s="107">
        <v>1.36</v>
      </c>
      <c r="AW86" s="107">
        <v>1.44</v>
      </c>
      <c r="AX86" s="107">
        <v>1.52</v>
      </c>
      <c r="AY86" s="108">
        <v>1.6</v>
      </c>
      <c r="AZ86" s="107">
        <v>1.6800000000000002</v>
      </c>
      <c r="BA86" s="107">
        <v>1.7600000000000002</v>
      </c>
      <c r="BB86" s="107">
        <v>1.84</v>
      </c>
      <c r="BC86" s="107">
        <v>1.9200000000000002</v>
      </c>
      <c r="BD86" s="107">
        <v>2</v>
      </c>
    </row>
    <row r="87" spans="2:56">
      <c r="B87" s="19"/>
      <c r="C87" s="19"/>
      <c r="D87" s="19"/>
      <c r="E87" s="19"/>
      <c r="F87" s="19"/>
      <c r="G87" s="19"/>
      <c r="H87" s="19"/>
      <c r="I87" s="19"/>
      <c r="J87" s="19"/>
      <c r="K87" s="19"/>
      <c r="AR87" s="21">
        <v>-0.2</v>
      </c>
      <c r="AS87" s="107">
        <v>47965.5</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59956.875</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70537.5</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78375</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158</v>
      </c>
      <c r="AS91" s="107">
        <v>82500</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86625</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95287.5</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109580.625</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131496.75</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2024-03-07T22:14:15Z</dcterms:modified>
  <cp:category/>
  <cp:contentStatus/>
</cp:coreProperties>
</file>