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3211544B-5384-48DB-B09C-BA609AEF1CCA}"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<sst xmlns="http://schemas.openxmlformats.org/spreadsheetml/2006/main" count="350" uniqueCount="161">
  <si>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</si>
  <si>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Bijao Tradicional Santander Vélez publicada en la página web, y consta de las siguientes partes:</t>
  </si>
  <si>
    <t>Flujo de Caja</t>
  </si>
  <si>
    <t>- Flujo anualizado de los ingresos (precio y rendimiento) y los costos de producción para una hectárea de
Bijao Tradicional Santander Vélez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</si>
  <si>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</si>
  <si>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Bijao Tradicional Santander Vélez.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</si>
  <si>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</si>
  <si>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</si>
  <si>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</si>
  <si>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</si>
  <si>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</si>
  <si>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</si>
  <si>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</si>
  <si>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</si>
  <si>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Bijao Tradicional Santander Vélez. La participación se encuentra actualizada al 2023 Q4.</t>
  </si>
  <si>
    <t>Flujo de Caja Anual</t>
  </si>
  <si>
    <t>BIJAO TRADICIONAL SANTANDER VÉLEZ</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</si>
  <si>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</si>
  <si>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</si>
  <si>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</si>
  <si>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</si>
  <si>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</si>
  <si>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</si>
  <si>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</si>
  <si>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</si>
  <si>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</si>
  <si>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</si>
  <si>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</si>
  <si>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</si>
  <si>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</si>
  <si>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</si>
  <si>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</si>
  <si>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</si>
  <si>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</si>
  <si>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</si>
  <si>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</si>
  <si>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</si>
  <si>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</si>
  <si>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</si>
  <si>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</si>
  <si>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</si>
  <si>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</si>
  <si>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</si>
  <si>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</si>
  <si>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</si>
  <si>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</si>
  <si>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</si>
  <si>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</si>
  <si>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</si>
  <si>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</si>
  <si>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</si>
  <si>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</si>
  <si>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</si>
  <si>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</si>
  <si>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</si>
  <si>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</si>
  <si>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</si>
  <si>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</si>
  <si>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</si>
  <si>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</si>
  <si>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</si>
  <si>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</si>
  <si>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</si>
  <si>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</si>
  <si>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</si>
  <si>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</si>
  <si>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</si>
  <si>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Bijao Tradicional Santander Vélez, en lo que respecta a la mano de obra incluye actividades como la preparación del terreno, la siembra, el trazado y el ahoyado, entre otras, y ascienden a un total de $2,5 millones de pesos (equivalente a 48 jornales). En cuanto a los insumos, se incluyen los gastos relacionados con el material vegetal y las enmiendas, que en conjunto ascienden a  $5,7 millones.</t>
  </si>
  <si>
    <t>*** Los costos de sostenimiento del año 1 comprenden tanto los gastos relacionados con la mano de obra como aquellos asociados con los insumos necesarios desde el momento de la siembra de las plantas hasta finalizar el año 1. Para el caso de Bijao Tradicional Santander Vélez, en lo que respecta a la mano de obra incluye actividades como la fertilización, riego, control de malezas, plagas y enfermedades, entre otras, y ascienden a un total de $1,5 millones de pesos (equivalente a 30 jornales). En cuanto a los insumos, se incluyen los fertilizantes, plaguicidas, transportes, entre otras, que en conjunto ascienden a  $1,3 millones.</t>
  </si>
  <si>
    <t>Otra información</t>
  </si>
  <si>
    <t>Material de propagacion: Colino/Plántula // Distancia de siembra: 1,5 x 1,5 // Densidad de siembra - Plantas/Ha.: 4.444 // Duracion del ciclo: 10 años // Productividad/Ha/Ciclo: 19.080 kg // Inicio de Produccion desde la siembra: año 2  // Duracion de la etapa productiva: 9 años // Productividad promedio en etapa productiva  // Cultivo asociado: NA // Productividad promedio etapa productiva: 2.120 kg // % Rendimiento 1ra. Calidad: 100 // % Rendimiento 2da. Calidad: 0 // Precio de venta ponderado por calidad: $17.041 // Valor Jornal: $51.220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</si>
  <si>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</si>
  <si>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</si>
  <si>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</si>
  <si>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</si>
  <si>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</si>
  <si>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</si>
  <si>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</si>
  <si>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</si>
  <si>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</si>
  <si>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</si>
  <si>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</si>
  <si>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$173,3 millones, en comparación con los costos del marco original que ascienden a $116,0 millones, (mes de publicación del marco: mayo - 2017).
La rentabilidad actualizada (2023 Q4) subió frente a la rentabilidad de la primera AgroGuía, pasando del 21,0% al 46,7%. Mientras que el crecimiento de los costos fue del 149,4%, el crecimiento de los ingresos fue del 221,3%.</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</si>
  <si>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</si>
  <si>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</si>
  <si>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</si>
  <si>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</si>
  <si>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</si>
  <si>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</si>
  <si>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</si>
  <si>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</si>
  <si>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</si>
  <si>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</si>
  <si>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</si>
  <si>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</si>
  <si>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</si>
  <si>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</si>
  <si>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</si>
  <si>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fertilización, que representan el 95% y el 2% del costo total, respectivamente. En cuanto a los costos de insumos, se destaca la participación de fertilización seguido de instalación, que representan el 64% y el 34% del costo total, respectivamente.</t>
  </si>
  <si>
    <t>Costo total</t>
  </si>
  <si>
    <t>Mano de obra</t>
  </si>
  <si>
    <t>2017 Q2</t>
  </si>
  <si>
    <t>2023 Q4</t>
  </si>
  <si>
    <t>Rentabilidad actualizada</t>
  </si>
  <si>
    <t>subió</t>
  </si>
  <si>
    <t>Rentabilidad Original</t>
  </si>
  <si>
    <t>Trimestre actualización</t>
  </si>
  <si>
    <t>Costos original</t>
  </si>
  <si>
    <t>Fecha marco</t>
  </si>
  <si>
    <t>variación costos</t>
  </si>
  <si>
    <t>Valor ingresos original</t>
  </si>
  <si>
    <t>COP</t>
  </si>
  <si>
    <t>Variación ingresos</t>
  </si>
  <si>
    <t>Santander</t>
  </si>
  <si>
    <t>A continuación, se presenta la desagregación de los costos de mano de obra e insumos según las diferentes actividades vinculadas a la producción de BIJAO TRADICIONAL SANTANDER VÉLEZ</t>
  </si>
  <si>
    <t>En cuanto a los costos de mano de obra, se destaca la participación de cosecha y beneficio segido por fertilización que representan el 95% y el 2% del costo total, respectivamente. En cuanto a los costos de insumos, se destaca la participación de fertilización segido por instalación que representan el 58% y el 41% del costo total, respectivamente.</t>
  </si>
  <si>
    <t>En cuanto a los costos de mano de obra, se destaca la participación de cosecha y beneficio segido por fertilización que representan el 95% y el 2% del costo total, respectivamente. En cuanto a los costos de insumos, se destaca la participación de fertilización segido por instalación que representan el 64% y el 34% del costo total, respectivamente.</t>
  </si>
  <si>
    <t>En cuanto a los costos de mano de obra, se destaca la participación de cosecha y beneficio segido por fertilización que representan el 95% y el 2% del costo total, respectivamente.</t>
  </si>
  <si>
    <t>En cuanto a los costos de insumos, se destaca la participación de fertilización segido por instalación que representan el 64% y el 34% del costo total, respectivamente.</t>
  </si>
  <si>
    <t>En cuanto a los costos de insumos, se destaca la participación de fertilización segido por instalación que representan el 58% y el 41% del costo total, respectivamente.</t>
  </si>
  <si>
    <t>En cuanto a los costos de mano de obra, se destaca la participación de cosecha y beneficio segido por fertilización que representan el 95% y el 2% del costo total, respectivamente.En cuanto a los costos de insumos, se destaca la participación de fertilización segido por instalación que representan el 58% y el 41%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</si>
  <si>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</si>
  <si>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</si>
  <si>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</si>
  <si>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</si>
  <si>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</si>
  <si>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</si>
  <si>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</si>
  <si>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</si>
  <si>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</si>
  <si>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</si>
  <si>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</si>
  <si>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</si>
  <si>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</si>
  <si>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</si>
  <si>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BIJAO TRADICIONAL SANTANDER VÉLEZ,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</si>
  <si>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</si>
  <si>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$ 17.041/kg y con un rendimiento por hectárea de 19.080 kg por ciclo; el margen de utilidad obtenido en la producción de bijao es del 47%.</t>
  </si>
  <si>
    <t>PRECIO MINIMO</t>
  </si>
  <si>
    <t>El precio mínimo ponderado para cubrir los costos de producción, con un rendimiento de 19.080 kg para todo el ciclo de producción, es COP $ 9.082/kg.</t>
  </si>
  <si>
    <t>RENDIMIENTO MINIMO</t>
  </si>
  <si>
    <t>KG</t>
  </si>
  <si>
    <t>El rendimiento mínimo por ha/ciclo para cubrir los costos de producción, con un precio ponderado de COP $ 17.041, es de 10.168 kg/ha para todo el ciclo.</t>
  </si>
  <si>
    <t>El siguiente cuadro presenta diferentes escenarios de rentabilidad para el sistema productivo de BIJAO TRADICIONAL SANTANDER VÉLEZ,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</si>
  <si>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</si>
  <si>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</si>
  <si>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</si>
  <si>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</si>
  <si>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</si>
  <si>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</si>
  <si>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</si>
  <si>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</si>
  <si>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</si>
  <si>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</si>
  <si>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BIJAO TRADICIONAL SANTANDER VÉLEZ, frente a diferentes escenarios de variación de precios de venta en finca y rendimientos probables (t/ha)</t>
  </si>
  <si>
    <t>Con un precio ponderado de COP $$ 7.700/kg y con un rendimiento por hectárea de 19.080 kg por ciclo; el margen de utilidad obtenido en la producción de bijao es del 21%.</t>
  </si>
  <si>
    <t>El precio mínimo ponderado para cubrir los costos de producción, con un rendimiento de 19.080 kg para todo el ciclo de producción, es COP $ 6.080/kg.</t>
  </si>
  <si>
    <t>El rendimiento mínimo por ha/ciclo para cubrir los costos de producción, con un precio ponderado de COP $ 7.700, es de 15.065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</si>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</sst>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2023 Q4</c:v>
                </c:pt>
              </c:strCache>
            </c:strRef>
          </c:cat>
          <c:val>
            <c:numRef>
              <c:f>'Análisis Comparativo y Part.'!$AQ$41:$AQ$42</c:f>
              <c:numCache>
                <c:formatCode>_(* #,##0_);_(* \(#,##0\);_(* "-"_);_(@_)</c:formatCode>
                <c:ptCount val="2"/>
                <c:pt idx="0">
                  <c:v>116003096</c:v>
                </c:pt>
                <c:pt idx="1">
                  <c:v>173278254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2023 Q4</c:v>
                </c:pt>
              </c:strCache>
            </c:strRef>
          </c:cat>
          <c:val>
            <c:numRef>
              <c:f>'Análisis Comparativo y Part.'!$AR$41:$AR$42</c:f>
              <c:numCache>
                <c:formatCode>_(* #,##0_);_(* \(#,##0\);_(* "-"_);_(@_)</c:formatCode>
                <c:ptCount val="2"/>
                <c:pt idx="0">
                  <c:v>107087896</c:v>
                </c:pt>
                <c:pt idx="1">
                  <c:v>156724500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2023 Q4</c:v>
                </c:pt>
              </c:strCache>
            </c:strRef>
          </c:cat>
          <c:val>
            <c:numRef>
              <c:f>'Análisis Comparativo y Part.'!$AS$41:$AS$42</c:f>
              <c:numCache>
                <c:formatCode>_(* #,##0_);_(* \(#,##0\);_(* "-"_);_(@_)</c:formatCode>
                <c:ptCount val="2"/>
                <c:pt idx="0">
                  <c:v>8915200</c:v>
                </c:pt>
                <c:pt idx="1">
                  <c:v>16553754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3">
                  <c:v>10652090</c:v>
                </c:pt>
                <c:pt idx="4">
                  <c:v>5702482</c:v>
                </c:pt>
                <c:pt idx="5">
                  <c:v>199182</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2151240</c:v>
                </c:pt>
                <c:pt idx="1">
                  <c:v>0</c:v>
                </c:pt>
                <c:pt idx="2">
                  <c:v>149546384</c:v>
                </c:pt>
                <c:pt idx="3">
                  <c:v>2561000</c:v>
                </c:pt>
                <c:pt idx="4">
                  <c:v>2465876</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2023 Q4</c:v>
                </c:pt>
              </c:strCache>
            </c:strRef>
          </c:cat>
          <c:val>
            <c:numRef>
              <c:f>'Análisis Comparativo y Part.'!$AW$41:$AW$42</c:f>
              <c:numCache>
                <c:formatCode>0%</c:formatCode>
                <c:ptCount val="2"/>
                <c:pt idx="0">
                  <c:v>0.92314687876951151</c:v>
                </c:pt>
                <c:pt idx="1">
                  <c:v>0.90446721606509262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2023 Q4</c:v>
                </c:pt>
              </c:strCache>
            </c:strRef>
          </c:cat>
          <c:val>
            <c:numRef>
              <c:f>'Análisis Comparativo y Part.'!$AX$41:$AX$42</c:f>
              <c:numCache>
                <c:formatCode>0%</c:formatCode>
                <c:ptCount val="2"/>
                <c:pt idx="0">
                  <c:v>7.6853121230488541E-2</c:v>
                </c:pt>
                <c:pt idx="1">
                  <c:v>9.5532783934907384E-2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1470000</c:v>
                </c:pt>
                <c:pt idx="1">
                  <c:v>0</c:v>
                </c:pt>
                <c:pt idx="2">
                  <c:v>102182896</c:v>
                </c:pt>
                <c:pt idx="3">
                  <c:v>1750000</c:v>
                </c:pt>
                <c:pt idx="4">
                  <c:v>1685000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0</c:v>
                </c:pt>
                <c:pt idx="2">
                  <c:v>0</c:v>
                </c:pt>
                <c:pt idx="3">
                  <c:v>5200000</c:v>
                </c:pt>
                <c:pt idx="4">
                  <c:v>3625200</c:v>
                </c:pt>
                <c:pt idx="5">
                  <c:v>90000</c:v>
                </c:pt>
                <c:pt idx="6">
                  <c:v>0</c:v>
                </c:pt>
                <c:pt idx="7">
                  <c:v>0</c:v>
                </c:pt>
                <c:pt idx="8">
                  <c:v>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2151240</c:v>
                </c:pt>
                <c:pt idx="1">
                  <c:v>0</c:v>
                </c:pt>
                <c:pt idx="2">
                  <c:v>149546384</c:v>
                </c:pt>
                <c:pt idx="3">
                  <c:v>2561000</c:v>
                </c:pt>
                <c:pt idx="4">
                  <c:v>2465876</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0</c:v>
                </c:pt>
                <c:pt idx="2">
                  <c:v>0</c:v>
                </c:pt>
                <c:pt idx="3">
                  <c:v>10652090</c:v>
                </c:pt>
                <c:pt idx="4">
                  <c:v>5702482</c:v>
                </c:pt>
                <c:pt idx="5">
                  <c:v>199182</c:v>
                </c:pt>
                <c:pt idx="6">
                  <c:v>0</c:v>
                </c:pt>
                <c:pt idx="7">
                  <c:v>0</c:v>
                </c:pt>
                <c:pt idx="8">
                  <c:v>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2023 Q4</c:v>
                </c:pt>
              </c:strCache>
            </c:strRef>
          </c:cat>
          <c:val>
            <c:numRef>
              <c:f>Tortas!$B$36:$B$37</c:f>
              <c:numCache>
                <c:formatCode>_(* #,##0_);_(* \(#,##0\);_(* "-"_);_(@_)</c:formatCode>
                <c:ptCount val="2"/>
                <c:pt idx="0">
                  <c:v>116003096</c:v>
                </c:pt>
                <c:pt idx="1">
                  <c:v>173278254</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2023 Q4</c:v>
                </c:pt>
              </c:strCache>
            </c:strRef>
          </c:cat>
          <c:val>
            <c:numRef>
              <c:f>Tortas!$C$36:$C$37</c:f>
              <c:numCache>
                <c:formatCode>_(* #,##0_);_(* \(#,##0\);_(* "-"_);_(@_)</c:formatCode>
                <c:ptCount val="2"/>
                <c:pt idx="0">
                  <c:v>107087896</c:v>
                </c:pt>
                <c:pt idx="1">
                  <c:v>156724500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2023 Q4</c:v>
                </c:pt>
              </c:strCache>
            </c:strRef>
          </c:cat>
          <c:val>
            <c:numRef>
              <c:f>Tortas!$D$36:$D$37</c:f>
              <c:numCache>
                <c:formatCode>_(* #,##0_);_(* \(#,##0\);_(* "-"_);_(@_)</c:formatCode>
                <c:ptCount val="2"/>
                <c:pt idx="0">
                  <c:v>8915200</c:v>
                </c:pt>
                <c:pt idx="1">
                  <c:v>16553754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2023 Q4</c:v>
                </c:pt>
              </c:strCache>
            </c:strRef>
          </c:cat>
          <c:val>
            <c:numRef>
              <c:f>Tortas!$H$36:$H$37</c:f>
              <c:numCache>
                <c:formatCode>0%</c:formatCode>
                <c:ptCount val="2"/>
                <c:pt idx="0">
                  <c:v>0.92314687876951151</c:v>
                </c:pt>
                <c:pt idx="1">
                  <c:v>0.90446721606509262</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2023 Q4</c:v>
                </c:pt>
              </c:strCache>
            </c:strRef>
          </c:cat>
          <c:val>
            <c:numRef>
              <c:f>Tortas!$I$36:$I$37</c:f>
              <c:numCache>
                <c:formatCode>0%</c:formatCode>
                <c:ptCount val="2"/>
                <c:pt idx="0">
                  <c:v>7.6853121230488541E-2</c:v>
                </c:pt>
                <c:pt idx="1">
                  <c:v>9.5532783934907384E-2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2" width="10.85546875" style="19" customWidth="1"/>
    <col min="13"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2465.88</v>
      </c>
      <c r="C7" s="22">
        <v>1536.6</v>
      </c>
      <c r="D7" s="22">
        <v>8153.7</v>
      </c>
      <c r="E7" s="22">
        <v>18825.04</v>
      </c>
      <c r="F7" s="22">
        <v>18825.04</v>
      </c>
      <c r="G7" s="22">
        <v>18825.04</v>
      </c>
      <c r="H7" s="22">
        <v>18825.04</v>
      </c>
      <c r="I7" s="22">
        <v>18825.04</v>
      </c>
      <c r="J7" s="22">
        <v>18825.04</v>
      </c>
      <c r="K7" s="22">
        <v>16541.2</v>
      </c>
      <c r="L7" s="22">
        <v>15076.88</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156724.5</v>
      </c>
      <c r="AH7" s="23">
        <v>0.90446721606509284</v>
      </c>
    </row>
    <row r="8" spans="1:34">
      <c r="A8" s="5" t="s">
        <v>52</v>
      </c>
      <c r="B8" s="22">
        <v>5702.48</v>
      </c>
      <c r="C8" s="22">
        <v>1264.3900000000001</v>
      </c>
      <c r="D8" s="22">
        <v>1065.21</v>
      </c>
      <c r="E8" s="22">
        <v>1065.21</v>
      </c>
      <c r="F8" s="22">
        <v>1065.21</v>
      </c>
      <c r="G8" s="22">
        <v>1065.21</v>
      </c>
      <c r="H8" s="22">
        <v>1065.21</v>
      </c>
      <c r="I8" s="22">
        <v>1065.21</v>
      </c>
      <c r="J8" s="22">
        <v>1065.21</v>
      </c>
      <c r="K8" s="22">
        <v>1065.21</v>
      </c>
      <c r="L8" s="22">
        <v>1065.21</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16553.75</v>
      </c>
      <c r="AH8" s="23">
        <v>9.5532783934907411E-2</v>
      </c>
    </row>
    <row r="9" spans="1:34">
      <c r="A9" s="9" t="s">
        <v>53</v>
      </c>
      <c r="B9" s="22">
        <v>8168.36</v>
      </c>
      <c r="C9" s="22">
        <v>2800.99</v>
      </c>
      <c r="D9" s="22">
        <v>9218.91</v>
      </c>
      <c r="E9" s="22">
        <v>19890.25</v>
      </c>
      <c r="F9" s="22">
        <v>19890.25</v>
      </c>
      <c r="G9" s="22">
        <v>19890.25</v>
      </c>
      <c r="H9" s="22">
        <v>19890.25</v>
      </c>
      <c r="I9" s="22">
        <v>19890.25</v>
      </c>
      <c r="J9" s="22">
        <v>19890.25</v>
      </c>
      <c r="K9" s="22">
        <v>17606.41</v>
      </c>
      <c r="L9" s="22">
        <v>16142.09</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173278.25</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1080</v>
      </c>
      <c r="E11" s="24">
        <v>2400</v>
      </c>
      <c r="F11" s="24">
        <v>2400</v>
      </c>
      <c r="G11" s="24">
        <v>2400</v>
      </c>
      <c r="H11" s="24">
        <v>2400</v>
      </c>
      <c r="I11" s="24">
        <v>2400</v>
      </c>
      <c r="J11" s="24">
        <v>2400</v>
      </c>
      <c r="K11" s="24">
        <v>2000</v>
      </c>
      <c r="L11" s="24">
        <v>1600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19080</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17041</v>
      </c>
      <c r="E15" s="113">
        <v>17041</v>
      </c>
      <c r="F15" s="113">
        <v>17041</v>
      </c>
      <c r="G15" s="113">
        <v>17041</v>
      </c>
      <c r="H15" s="113">
        <v>17041</v>
      </c>
      <c r="I15" s="113">
        <v>17041</v>
      </c>
      <c r="J15" s="113">
        <v>17041</v>
      </c>
      <c r="K15" s="113">
        <v>17041</v>
      </c>
      <c r="L15" s="113">
        <v>17041</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17041</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0</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0</v>
      </c>
      <c r="D19" s="22">
        <v>18404.28</v>
      </c>
      <c r="E19" s="22">
        <v>40898.400000000001</v>
      </c>
      <c r="F19" s="22">
        <v>40898.400000000001</v>
      </c>
      <c r="G19" s="22">
        <v>40898.400000000001</v>
      </c>
      <c r="H19" s="22">
        <v>40898.400000000001</v>
      </c>
      <c r="I19" s="22">
        <v>40898.400000000001</v>
      </c>
      <c r="J19" s="22">
        <v>40898.400000000001</v>
      </c>
      <c r="K19" s="22">
        <v>34082</v>
      </c>
      <c r="L19" s="22">
        <v>27265.599999999999</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325142.28000000003</v>
      </c>
      <c r="AH19" s="27"/>
    </row>
    <row r="20" spans="1:34">
      <c r="A20" s="3" t="s">
        <v>64</v>
      </c>
      <c r="B20" s="25">
        <v>-8168.36</v>
      </c>
      <c r="C20" s="25">
        <v>-2800.99</v>
      </c>
      <c r="D20" s="25">
        <v>9185.3700000000008</v>
      </c>
      <c r="E20" s="25">
        <v>21008.15</v>
      </c>
      <c r="F20" s="25">
        <v>21008.15</v>
      </c>
      <c r="G20" s="25">
        <v>21008.15</v>
      </c>
      <c r="H20" s="25">
        <v>21008.15</v>
      </c>
      <c r="I20" s="25">
        <v>21008.15</v>
      </c>
      <c r="J20" s="25">
        <v>21008.15</v>
      </c>
      <c r="K20" s="25">
        <v>16475.59</v>
      </c>
      <c r="L20" s="25">
        <v>11123.51</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151864.03</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2735</v>
      </c>
      <c r="D121" s="70">
        <v>5571.3</v>
      </c>
      <c r="E121" s="70">
        <v>12862.88</v>
      </c>
      <c r="F121" s="70">
        <v>12862.88</v>
      </c>
      <c r="G121" s="70">
        <v>12862.88</v>
      </c>
      <c r="H121" s="70">
        <v>12862.88</v>
      </c>
      <c r="I121" s="70">
        <v>12862.88</v>
      </c>
      <c r="J121" s="70">
        <v>12862.88</v>
      </c>
      <c r="K121" s="70">
        <v>11302.4</v>
      </c>
      <c r="L121" s="70">
        <v>10301.92</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107087.9</v>
      </c>
      <c r="AH121" s="71">
        <v>0.92314687876951151</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4235.2</v>
      </c>
      <c r="D122" s="70">
        <v>520</v>
      </c>
      <c r="E122" s="70">
        <v>520</v>
      </c>
      <c r="F122" s="70">
        <v>520</v>
      </c>
      <c r="G122" s="70">
        <v>520</v>
      </c>
      <c r="H122" s="70">
        <v>520</v>
      </c>
      <c r="I122" s="70">
        <v>520</v>
      </c>
      <c r="J122" s="70">
        <v>520</v>
      </c>
      <c r="K122" s="70">
        <v>520</v>
      </c>
      <c r="L122" s="70">
        <v>520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8915.2000000000007</v>
      </c>
      <c r="AH122" s="71">
        <v>7.6853121230488555E-2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6970.2</v>
      </c>
      <c r="D123" s="70">
        <v>6091.3</v>
      </c>
      <c r="E123" s="70">
        <v>13382.88</v>
      </c>
      <c r="F123" s="70">
        <v>13382.88</v>
      </c>
      <c r="G123" s="70">
        <v>13382.88</v>
      </c>
      <c r="H123" s="70">
        <v>13382.88</v>
      </c>
      <c r="I123" s="70">
        <v>13382.88</v>
      </c>
      <c r="J123" s="70">
        <v>13382.88</v>
      </c>
      <c r="K123" s="70">
        <v>11822.4</v>
      </c>
      <c r="L123" s="70">
        <v>10821.92</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116003.1</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1080</v>
      </c>
      <c r="E125" s="73">
        <v>2400</v>
      </c>
      <c r="F125" s="73">
        <v>2400</v>
      </c>
      <c r="G125" s="73">
        <v>2400</v>
      </c>
      <c r="H125" s="73">
        <v>2400</v>
      </c>
      <c r="I125" s="73">
        <v>2400</v>
      </c>
      <c r="J125" s="73">
        <v>2400</v>
      </c>
      <c r="K125" s="73">
        <v>2000</v>
      </c>
      <c r="L125" s="73">
        <v>1600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19080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7.7</v>
      </c>
      <c r="D129" s="74">
        <v>7.7</v>
      </c>
      <c r="E129" s="74">
        <v>7.7</v>
      </c>
      <c r="F129" s="74">
        <v>7.7</v>
      </c>
      <c r="G129" s="74">
        <v>7.7</v>
      </c>
      <c r="H129" s="74">
        <v>7.7</v>
      </c>
      <c r="I129" s="74">
        <v>7.7</v>
      </c>
      <c r="J129" s="74">
        <v>7.7</v>
      </c>
      <c r="K129" s="74">
        <v>7.7</v>
      </c>
      <c r="L129" s="74">
        <v>7.7</v>
      </c>
      <c r="M129" s="74">
        <v>7.7</v>
      </c>
      <c r="N129" s="74">
        <v>7.7</v>
      </c>
      <c r="O129" s="74">
        <v>7.7</v>
      </c>
      <c r="P129" s="74">
        <v>7.7</v>
      </c>
      <c r="Q129" s="74">
        <v>7.7</v>
      </c>
      <c r="R129" s="74">
        <v>7.7</v>
      </c>
      <c r="S129" s="74">
        <v>7.7</v>
      </c>
      <c r="T129" s="74">
        <v>7.7</v>
      </c>
      <c r="U129" s="74">
        <v>7.7</v>
      </c>
      <c r="V129" s="74">
        <v>7.7</v>
      </c>
      <c r="W129" s="74">
        <v>7.7</v>
      </c>
      <c r="X129" s="74">
        <v>7.7</v>
      </c>
      <c r="Y129" s="74">
        <v>7.7</v>
      </c>
      <c r="Z129" s="74">
        <v>7.7</v>
      </c>
      <c r="AA129" s="74">
        <v>7.7</v>
      </c>
      <c r="AB129" s="74">
        <v>7.7</v>
      </c>
      <c r="AC129" s="74">
        <v>7.7</v>
      </c>
      <c r="AD129" s="74">
        <v>7.7</v>
      </c>
      <c r="AE129" s="74">
        <v>7.7</v>
      </c>
      <c r="AF129" s="74">
        <v>7.7</v>
      </c>
      <c r="AG129" s="74">
        <v>7.7</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8316</v>
      </c>
      <c r="E133" s="70">
        <v>18480</v>
      </c>
      <c r="F133" s="70">
        <v>18480</v>
      </c>
      <c r="G133" s="70">
        <v>18480</v>
      </c>
      <c r="H133" s="70">
        <v>18480</v>
      </c>
      <c r="I133" s="70">
        <v>18480</v>
      </c>
      <c r="J133" s="70">
        <v>18480</v>
      </c>
      <c r="K133" s="70">
        <v>15400</v>
      </c>
      <c r="L133" s="70">
        <v>12320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146916</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-6970.2</v>
      </c>
      <c r="D134" s="70">
        <v>2224.6999999999998</v>
      </c>
      <c r="E134" s="70">
        <v>5097.12</v>
      </c>
      <c r="F134" s="70">
        <v>5097.12</v>
      </c>
      <c r="G134" s="70">
        <v>5097.12</v>
      </c>
      <c r="H134" s="70">
        <v>5097.12</v>
      </c>
      <c r="I134" s="70">
        <v>5097.12</v>
      </c>
      <c r="J134" s="70">
        <v>5097.12</v>
      </c>
      <c r="K134" s="70">
        <v>3577.6</v>
      </c>
      <c r="L134" s="70">
        <v>1498.08</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30912.9</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1470000</v>
      </c>
      <c r="AY8" s="21" t="s">
        <v>85</v>
      </c>
      <c r="AZ8" s="89">
        <v>0</v>
      </c>
    </row>
    <row r="9" spans="2:59" ht="14.45" customHeight="1">
      <c r="B9" s="136"/>
      <c r="C9" s="136"/>
      <c r="D9" s="136"/>
      <c r="E9" s="136"/>
      <c r="F9" s="136"/>
      <c r="G9" s="136"/>
      <c r="H9" s="136"/>
      <c r="I9" s="136"/>
      <c r="J9" s="37"/>
      <c r="AP9" s="21" t="s">
        <v>86</v>
      </c>
      <c r="AQ9" s="89">
        <v>0</v>
      </c>
      <c r="AY9" s="21" t="s">
        <v>86</v>
      </c>
      <c r="AZ9" s="89">
        <v>0</v>
      </c>
    </row>
    <row r="10" spans="2:59" ht="14.45" customHeight="1">
      <c r="B10" s="136"/>
      <c r="C10" s="136"/>
      <c r="D10" s="136"/>
      <c r="E10" s="136"/>
      <c r="F10" s="136"/>
      <c r="G10" s="136"/>
      <c r="H10" s="136"/>
      <c r="I10" s="136"/>
      <c r="J10" s="37"/>
      <c r="AP10" s="21" t="s">
        <v>87</v>
      </c>
      <c r="AQ10" s="89">
        <v>102182896</v>
      </c>
      <c r="AY10" s="21" t="s">
        <v>87</v>
      </c>
      <c r="AZ10" s="89">
        <v>0</v>
      </c>
    </row>
    <row r="11" spans="2:59" ht="14.45" customHeight="1">
      <c r="B11" s="76" t="s">
        <v>88</v>
      </c>
      <c r="C11" s="76"/>
      <c r="D11" s="76"/>
      <c r="E11" s="76"/>
      <c r="F11" s="76"/>
      <c r="G11" s="76"/>
      <c r="H11" s="76"/>
      <c r="I11" s="76"/>
      <c r="AP11" s="21" t="s">
        <v>89</v>
      </c>
      <c r="AQ11" s="89">
        <v>1750000</v>
      </c>
      <c r="AY11" s="21" t="s">
        <v>89</v>
      </c>
      <c r="AZ11" s="89">
        <v>5200000</v>
      </c>
    </row>
    <row r="12" spans="2:59" ht="14.45" customHeight="1">
      <c r="B12" s="76"/>
      <c r="C12" s="76"/>
      <c r="D12" s="76"/>
      <c r="E12" s="76"/>
      <c r="F12" s="76"/>
      <c r="G12" s="76"/>
      <c r="H12" s="76"/>
      <c r="I12" s="76"/>
      <c r="AP12" s="21" t="s">
        <v>90</v>
      </c>
      <c r="AQ12" s="89">
        <v>1685000</v>
      </c>
      <c r="AY12" s="21" t="s">
        <v>90</v>
      </c>
      <c r="AZ12" s="89">
        <v>3625200</v>
      </c>
    </row>
    <row r="13" spans="2:59" ht="14.45" customHeight="1">
      <c r="B13" s="76"/>
      <c r="C13" s="76"/>
      <c r="D13" s="76"/>
      <c r="E13" s="76"/>
      <c r="F13" s="76"/>
      <c r="G13" s="76"/>
      <c r="H13" s="76"/>
      <c r="I13" s="76"/>
      <c r="AP13" s="21" t="s">
        <v>91</v>
      </c>
      <c r="AQ13" s="89">
        <v>0</v>
      </c>
      <c r="AY13" s="21" t="s">
        <v>91</v>
      </c>
      <c r="AZ13" s="89">
        <v>90000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0</v>
      </c>
      <c r="AY16" s="21" t="s">
        <v>92</v>
      </c>
      <c r="AZ16" s="89">
        <v>0</v>
      </c>
    </row>
    <row r="17" spans="42:59" ht="14.45" customHeight="1">
      <c r="AP17" s="21" t="s">
        <v>93</v>
      </c>
      <c r="AQ17" s="89">
        <v>0</v>
      </c>
      <c r="AY17" s="21" t="s">
        <v>93</v>
      </c>
      <c r="AZ17" s="89">
        <v>0</v>
      </c>
    </row>
    <row r="18" spans="42:59">
      <c r="AP18" s="21" t="s">
        <v>94</v>
      </c>
      <c r="AQ18" s="89">
        <v>0</v>
      </c>
      <c r="AY18" s="21" t="s">
        <v>94</v>
      </c>
      <c r="AZ18" s="89">
        <v>0</v>
      </c>
    </row>
    <row r="19" spans="42:59">
      <c r="AP19" s="21" t="s">
        <v>95</v>
      </c>
      <c r="AQ19" s="89">
        <v>0</v>
      </c>
      <c r="AY19" s="21" t="s">
        <v>95</v>
      </c>
      <c r="AZ19" s="89">
        <v>0</v>
      </c>
    </row>
    <row r="20" spans="42:59" ht="15">
      <c r="AP20" s="77" t="s">
        <v>96</v>
      </c>
      <c r="AQ20" s="90">
        <v>107087896</v>
      </c>
      <c r="AY20" s="77" t="s">
        <v>96</v>
      </c>
      <c r="AZ20" s="90">
        <v>8915200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2151240</v>
      </c>
      <c r="AY27" s="21" t="s">
        <v>85</v>
      </c>
      <c r="AZ27" s="89"/>
    </row>
    <row r="28" spans="42:59">
      <c r="AP28" s="21" t="s">
        <v>86</v>
      </c>
      <c r="AQ28" s="89">
        <v>0</v>
      </c>
      <c r="AY28" s="21" t="s">
        <v>86</v>
      </c>
      <c r="AZ28" s="89"/>
    </row>
    <row r="29" spans="42:59" ht="14.45" customHeight="1">
      <c r="AP29" s="21" t="s">
        <v>87</v>
      </c>
      <c r="AQ29" s="89">
        <v>149546384</v>
      </c>
      <c r="AY29" s="21" t="s">
        <v>87</v>
      </c>
      <c r="AZ29" s="89"/>
    </row>
    <row r="30" spans="42:59">
      <c r="AP30" s="21" t="s">
        <v>89</v>
      </c>
      <c r="AQ30" s="89">
        <v>2561000</v>
      </c>
      <c r="AY30" s="21" t="s">
        <v>89</v>
      </c>
      <c r="AZ30" s="89">
        <v>10652090</v>
      </c>
    </row>
    <row r="31" spans="42:59">
      <c r="AP31" s="21" t="s">
        <v>90</v>
      </c>
      <c r="AQ31" s="89">
        <v>2465876</v>
      </c>
      <c r="AY31" s="21" t="s">
        <v>90</v>
      </c>
      <c r="AZ31" s="89">
        <v>5702482</v>
      </c>
    </row>
    <row r="32" spans="42:59" ht="14.45" customHeight="1">
      <c r="AP32" s="21" t="s">
        <v>91</v>
      </c>
      <c r="AQ32" s="89">
        <v>0</v>
      </c>
      <c r="AY32" s="21" t="s">
        <v>91</v>
      </c>
      <c r="AZ32" s="89">
        <v>199182</v>
      </c>
    </row>
    <row r="33" spans="2:56" ht="14.45" customHeight="1">
      <c r="AP33" s="21" t="s">
        <v>92</v>
      </c>
      <c r="AQ33" s="89">
        <v>0</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0</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156724500</v>
      </c>
      <c r="AY37" s="77" t="s">
        <v>96</v>
      </c>
      <c r="AZ37" s="90">
        <v>16553754</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116003096</v>
      </c>
      <c r="AR41" s="110">
        <v>107087896</v>
      </c>
      <c r="AS41" s="110">
        <v>8915200</v>
      </c>
      <c r="AV41" s="21" t="s">
        <v>101</v>
      </c>
      <c r="AW41" s="91">
        <v>0.92314687876951151</v>
      </c>
      <c r="AX41" s="91">
        <v>7.6853121230488541E-2</v>
      </c>
    </row>
    <row r="42" spans="2:56" ht="15">
      <c r="B42" s="38"/>
      <c r="C42" s="38"/>
      <c r="D42" s="38"/>
      <c r="E42" s="38"/>
      <c r="F42" s="38"/>
      <c r="G42" s="38"/>
      <c r="H42" s="38"/>
      <c r="I42" s="38"/>
      <c r="AP42" s="21" t="s">
        <v>102</v>
      </c>
      <c r="AQ42" s="110">
        <v>173278254</v>
      </c>
      <c r="AR42" s="110">
        <v>156724500</v>
      </c>
      <c r="AS42" s="110">
        <v>16553754</v>
      </c>
      <c r="AV42" s="21" t="s">
        <v>102</v>
      </c>
      <c r="AW42" s="91">
        <v>0.90446721606509262</v>
      </c>
      <c r="AX42" s="91">
        <v>9.5532783934907384E-2</v>
      </c>
    </row>
    <row r="43" spans="2:56">
      <c r="BD43" s="92">
        <v>9932252400000</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0.46706946263648019</v>
      </c>
    </row>
    <row r="54" spans="2:55">
      <c r="BA54" s="21" t="s">
        <v>105</v>
      </c>
      <c r="BC54" s="94">
        <v>0.21041207220452504</v>
      </c>
    </row>
    <row r="55" spans="2:55" ht="15" thickBot="1">
      <c r="BA55" s="21" t="s">
        <v>106</v>
      </c>
      <c r="BC55" s="94" t="s">
        <v>102</v>
      </c>
    </row>
    <row r="56" spans="2:55" ht="16.5" thickTop="1" thickBot="1">
      <c r="BA56" s="95" t="s">
        <v>107</v>
      </c>
      <c r="BB56" s="95"/>
      <c r="BC56" s="93">
        <v>116003096</v>
      </c>
    </row>
    <row r="57" spans="2:55" ht="16.5" thickTop="1" thickBot="1">
      <c r="BA57" s="96" t="s">
        <v>108</v>
      </c>
      <c r="BB57" s="96"/>
      <c r="BC57" s="97">
        <v>42858</v>
      </c>
    </row>
    <row r="58" spans="2:55" ht="16.5" thickTop="1" thickBot="1">
      <c r="BA58" s="96" t="s">
        <v>109</v>
      </c>
      <c r="BB58" s="96"/>
      <c r="BC58" s="98">
        <v>1.4937381843670794</v>
      </c>
    </row>
    <row r="59" spans="2:55" ht="16.5" thickTop="1" thickBot="1">
      <c r="BA59" s="95" t="s">
        <v>110</v>
      </c>
      <c r="BB59" s="95" t="s">
        <v>111</v>
      </c>
      <c r="BC59" s="93">
        <v>146916</v>
      </c>
    </row>
    <row r="60" spans="2:55" ht="16.5" thickTop="1" thickBot="1">
      <c r="I60" s="62" t="s">
        <v>66</v>
      </c>
      <c r="BA60" s="96" t="s">
        <v>112</v>
      </c>
      <c r="BB60" s="96"/>
      <c r="BC60" s="98">
        <v>2.2131168831168835</v>
      </c>
    </row>
    <row r="61" spans="2:55" ht="16.5" thickTop="1" thickBot="1">
      <c r="BA61" s="95" t="s">
        <v>110</v>
      </c>
      <c r="BB61" s="95" t="s">
        <v>111</v>
      </c>
      <c r="BC61" s="93">
        <v>325142.28000000003</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1470000</v>
      </c>
      <c r="J5" t="s">
        <v>85</v>
      </c>
      <c r="K5" s="1">
        <v>0</v>
      </c>
      <c r="S5" s="139"/>
      <c r="T5" s="139"/>
      <c r="U5" s="139"/>
      <c r="V5" s="139"/>
      <c r="W5" s="139"/>
      <c r="X5" s="139"/>
      <c r="Y5" s="139"/>
      <c r="Z5" s="139"/>
    </row>
    <row r="6" spans="1:27">
      <c r="A6" t="s">
        <v>86</v>
      </c>
      <c r="B6" s="1">
        <v>0</v>
      </c>
      <c r="J6" t="s">
        <v>86</v>
      </c>
      <c r="K6" s="1">
        <v>0</v>
      </c>
      <c r="S6" s="139"/>
      <c r="T6" s="139"/>
      <c r="U6" s="139"/>
      <c r="V6" s="139"/>
      <c r="W6" s="139"/>
      <c r="X6" s="139"/>
      <c r="Y6" s="139"/>
      <c r="Z6" s="139"/>
      <c r="AA6" s="18"/>
    </row>
    <row r="7" spans="1:27">
      <c r="A7" t="s">
        <v>87</v>
      </c>
      <c r="B7" s="1">
        <v>102182896</v>
      </c>
      <c r="J7" t="s">
        <v>87</v>
      </c>
      <c r="K7" s="1">
        <v>0</v>
      </c>
      <c r="S7" s="139"/>
      <c r="T7" s="139"/>
      <c r="U7" s="139"/>
      <c r="V7" s="139"/>
      <c r="W7" s="139"/>
      <c r="X7" s="139"/>
      <c r="Y7" s="139"/>
      <c r="Z7" s="139"/>
      <c r="AA7" s="18"/>
    </row>
    <row r="8" spans="1:27">
      <c r="A8" t="s">
        <v>89</v>
      </c>
      <c r="B8" s="1">
        <v>1750000</v>
      </c>
      <c r="J8" t="s">
        <v>89</v>
      </c>
      <c r="K8" s="1">
        <v>5200000</v>
      </c>
      <c r="S8" s="139"/>
      <c r="T8" s="139"/>
      <c r="U8" s="139"/>
      <c r="V8" s="139"/>
      <c r="W8" s="139"/>
      <c r="X8" s="139"/>
      <c r="Y8" s="139"/>
      <c r="Z8" s="139"/>
    </row>
    <row r="9" spans="1:27">
      <c r="A9" t="s">
        <v>90</v>
      </c>
      <c r="B9" s="1">
        <v>1685000</v>
      </c>
      <c r="J9" t="s">
        <v>90</v>
      </c>
      <c r="K9" s="1">
        <v>3625200</v>
      </c>
      <c r="S9" s="139"/>
      <c r="T9" s="139"/>
      <c r="U9" s="139"/>
      <c r="V9" s="139"/>
      <c r="W9" s="139"/>
      <c r="X9" s="139"/>
      <c r="Y9" s="139"/>
      <c r="Z9" s="139"/>
    </row>
    <row r="10" spans="1:27">
      <c r="A10" t="s">
        <v>91</v>
      </c>
      <c r="B10" s="1">
        <v>0</v>
      </c>
      <c r="J10" t="s">
        <v>91</v>
      </c>
      <c r="K10" s="1">
        <v>90000</v>
      </c>
      <c r="S10" s="139"/>
      <c r="T10" s="139"/>
      <c r="U10" s="139"/>
      <c r="V10" s="139"/>
      <c r="W10" s="139"/>
      <c r="X10" s="139"/>
      <c r="Y10" s="139"/>
      <c r="Z10" s="139"/>
    </row>
    <row r="11" spans="1:27">
      <c r="A11" t="s">
        <v>92</v>
      </c>
      <c r="B11" s="1">
        <v>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0</v>
      </c>
    </row>
    <row r="14" spans="1:27">
      <c r="A14" t="s">
        <v>95</v>
      </c>
      <c r="B14" s="1">
        <v>0</v>
      </c>
      <c r="J14" t="s">
        <v>95</v>
      </c>
      <c r="K14" s="1">
        <v>0</v>
      </c>
    </row>
    <row r="15" spans="1:27">
      <c r="A15" s="12" t="s">
        <v>96</v>
      </c>
      <c r="B15" s="13">
        <v>107087896</v>
      </c>
      <c r="J15" s="12" t="s">
        <v>96</v>
      </c>
      <c r="K15" s="13">
        <v>8915200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2151240</v>
      </c>
      <c r="J22" t="s">
        <v>85</v>
      </c>
      <c r="K22" s="1">
        <v>0</v>
      </c>
      <c r="S22" s="139"/>
      <c r="T22" s="139"/>
      <c r="U22" s="139"/>
      <c r="V22" s="139"/>
      <c r="W22" s="139"/>
      <c r="X22" s="139"/>
      <c r="Y22" s="139"/>
      <c r="Z22" s="139"/>
    </row>
    <row r="23" spans="1:26">
      <c r="A23" t="s">
        <v>86</v>
      </c>
      <c r="B23" s="1">
        <v>0</v>
      </c>
      <c r="J23" t="s">
        <v>86</v>
      </c>
      <c r="K23" s="1">
        <v>0</v>
      </c>
      <c r="S23" s="139"/>
      <c r="T23" s="139"/>
      <c r="U23" s="139"/>
      <c r="V23" s="139"/>
      <c r="W23" s="139"/>
      <c r="X23" s="139"/>
      <c r="Y23" s="139"/>
      <c r="Z23" s="139"/>
    </row>
    <row r="24" spans="1:26" ht="14.45" customHeight="1">
      <c r="A24" t="s">
        <v>87</v>
      </c>
      <c r="B24" s="1">
        <v>149546384</v>
      </c>
      <c r="J24" t="s">
        <v>87</v>
      </c>
      <c r="K24" s="1">
        <v>0</v>
      </c>
      <c r="S24" s="139"/>
      <c r="T24" s="139"/>
      <c r="U24" s="139"/>
      <c r="V24" s="139"/>
      <c r="W24" s="139"/>
      <c r="X24" s="139"/>
      <c r="Y24" s="139"/>
      <c r="Z24" s="139"/>
    </row>
    <row r="25" spans="1:26">
      <c r="A25" t="s">
        <v>89</v>
      </c>
      <c r="B25" s="1">
        <v>2561000</v>
      </c>
      <c r="J25" t="s">
        <v>89</v>
      </c>
      <c r="K25" s="1">
        <v>10652090</v>
      </c>
      <c r="S25" s="139"/>
      <c r="T25" s="139"/>
      <c r="U25" s="139"/>
      <c r="V25" s="139"/>
      <c r="W25" s="139"/>
      <c r="X25" s="139"/>
      <c r="Y25" s="139"/>
      <c r="Z25" s="139"/>
    </row>
    <row r="26" spans="1:26" ht="14.45" customHeight="1">
      <c r="A26" t="s">
        <v>90</v>
      </c>
      <c r="B26" s="1">
        <v>2465876</v>
      </c>
      <c r="J26" t="s">
        <v>90</v>
      </c>
      <c r="K26" s="1">
        <v>5702482</v>
      </c>
      <c r="S26" s="139"/>
      <c r="T26" s="139"/>
      <c r="U26" s="139"/>
      <c r="V26" s="139"/>
      <c r="W26" s="139"/>
      <c r="X26" s="139"/>
      <c r="Y26" s="139"/>
      <c r="Z26" s="139"/>
    </row>
    <row r="27" spans="1:26">
      <c r="A27" t="s">
        <v>91</v>
      </c>
      <c r="B27" s="1">
        <v>0</v>
      </c>
      <c r="J27" t="s">
        <v>91</v>
      </c>
      <c r="K27" s="1">
        <v>199182</v>
      </c>
      <c r="S27" s="139"/>
      <c r="T27" s="139"/>
      <c r="U27" s="139"/>
      <c r="V27" s="139"/>
      <c r="W27" s="139"/>
      <c r="X27" s="139"/>
      <c r="Y27" s="139"/>
      <c r="Z27" s="139"/>
    </row>
    <row r="28" spans="1:26">
      <c r="A28" t="s">
        <v>92</v>
      </c>
      <c r="B28" s="1">
        <v>0</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0</v>
      </c>
    </row>
    <row r="31" spans="1:26">
      <c r="A31" t="s">
        <v>95</v>
      </c>
      <c r="B31" s="1">
        <v>0</v>
      </c>
      <c r="J31" t="s">
        <v>95</v>
      </c>
      <c r="K31" s="1">
        <v>0</v>
      </c>
    </row>
    <row r="32" spans="1:26">
      <c r="A32" s="12" t="s">
        <v>96</v>
      </c>
      <c r="B32" s="13">
        <v>156724500</v>
      </c>
      <c r="J32" s="12" t="s">
        <v>96</v>
      </c>
      <c r="K32" s="13">
        <v>16553754</v>
      </c>
    </row>
    <row r="35" spans="1:15">
      <c r="B35" t="s">
        <v>99</v>
      </c>
      <c r="C35" t="s">
        <v>100</v>
      </c>
      <c r="D35" t="s">
        <v>76</v>
      </c>
      <c r="H35" t="s">
        <v>100</v>
      </c>
      <c r="I35" t="s">
        <v>76</v>
      </c>
    </row>
    <row r="36" spans="1:15">
      <c r="A36" t="s">
        <v>101</v>
      </c>
      <c r="B36" s="14">
        <v>116003096</v>
      </c>
      <c r="C36" s="14">
        <v>107087896</v>
      </c>
      <c r="D36" s="14">
        <v>8915200</v>
      </c>
      <c r="G36" t="s">
        <v>101</v>
      </c>
      <c r="H36" s="15">
        <v>0.92314687876951151</v>
      </c>
      <c r="I36" s="15">
        <v>7.6853121230488541E-2</v>
      </c>
    </row>
    <row r="37" spans="1:15">
      <c r="A37" t="s">
        <v>102</v>
      </c>
      <c r="B37" s="14">
        <v>173278254</v>
      </c>
      <c r="C37" s="14">
        <v>156724500</v>
      </c>
      <c r="D37" s="14">
        <v>16553754</v>
      </c>
      <c r="G37" t="s">
        <v>102</v>
      </c>
      <c r="H37" s="15">
        <v>0.90446721606509262</v>
      </c>
      <c r="I37" s="15">
        <v>9.5532783934907384E-2</v>
      </c>
    </row>
    <row r="38" spans="1:15">
      <c r="O38" s="17">
        <v>9932252400000</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9081.67</v>
      </c>
      <c r="J11" s="19"/>
      <c r="K11" s="19"/>
    </row>
    <row r="12" spans="2:57" ht="14.45" customHeight="1" thickBot="1">
      <c r="B12" s="19"/>
      <c r="C12" s="19"/>
      <c r="D12" s="19"/>
      <c r="E12" s="19"/>
      <c r="F12" s="19"/>
      <c r="G12" s="44" t="s">
        <v>128</v>
      </c>
      <c r="H12" s="45" t="s">
        <v>129</v>
      </c>
      <c r="I12" s="46">
        <v>8168360</v>
      </c>
      <c r="J12" s="19"/>
      <c r="K12" s="19"/>
    </row>
    <row r="13" spans="2:57" ht="14.45" customHeight="1" thickBot="1">
      <c r="B13" s="19"/>
      <c r="C13" s="19"/>
      <c r="D13" s="19"/>
      <c r="E13" s="19"/>
      <c r="F13" s="19"/>
      <c r="G13" s="44" t="s">
        <v>130</v>
      </c>
      <c r="H13" s="45" t="s">
        <v>129</v>
      </c>
      <c r="I13" s="46">
        <v>13213090</v>
      </c>
      <c r="J13" s="19"/>
      <c r="K13" s="19"/>
    </row>
    <row r="14" spans="2:57" ht="14.45" customHeight="1" thickBot="1">
      <c r="B14" s="19"/>
      <c r="C14" s="19"/>
      <c r="D14" s="19"/>
      <c r="E14" s="19"/>
      <c r="F14" s="19"/>
      <c r="G14" s="44" t="s">
        <v>131</v>
      </c>
      <c r="H14" s="45" t="s">
        <v>132</v>
      </c>
      <c r="I14" s="47">
        <v>19.079999999999998</v>
      </c>
      <c r="J14" s="19"/>
      <c r="K14" s="19"/>
    </row>
    <row r="15" spans="2:57" ht="14.45" customHeight="1" thickBot="1">
      <c r="B15" s="19"/>
      <c r="C15" s="19"/>
      <c r="D15" s="19"/>
      <c r="E15" s="19"/>
      <c r="F15" s="19"/>
      <c r="G15" s="44" t="s">
        <v>133</v>
      </c>
      <c r="H15" s="45" t="s">
        <v>134</v>
      </c>
      <c r="I15" s="48">
        <v>46.706946263648021</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9081.67</v>
      </c>
      <c r="AS25" s="21" t="s">
        <v>111</v>
      </c>
    </row>
    <row r="26" spans="2:46">
      <c r="B26" s="140" t="s">
        <v>8</v>
      </c>
      <c r="C26" s="149" t="s">
        <v>139</v>
      </c>
      <c r="D26" s="149"/>
      <c r="E26" s="149"/>
      <c r="F26" s="149"/>
      <c r="G26" s="149"/>
      <c r="H26" s="149"/>
      <c r="I26" s="149"/>
      <c r="J26" s="149"/>
      <c r="K26" s="149"/>
      <c r="L26" s="149"/>
      <c r="M26" s="149"/>
      <c r="N26" s="149"/>
      <c r="O26" s="150"/>
      <c r="AP26" s="21" t="s">
        <v>140</v>
      </c>
      <c r="AR26" s="73">
        <v>10168.314652895957</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17.041</v>
      </c>
      <c r="AT30" s="101">
        <v>19080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325142.28000000003</v>
      </c>
      <c r="AV39" s="103">
        <v>17.04</v>
      </c>
      <c r="AW39" s="104">
        <v>2.2131168831168835</v>
      </c>
    </row>
    <row r="40" spans="2:49" ht="14.45" customHeight="1">
      <c r="B40" s="19"/>
      <c r="C40" s="49"/>
      <c r="D40" s="53" t="s">
        <v>151</v>
      </c>
      <c r="E40" s="114">
        <v>12780.750000000002</v>
      </c>
      <c r="F40" s="114">
        <v>13632.8</v>
      </c>
      <c r="G40" s="114">
        <v>14484.85</v>
      </c>
      <c r="H40" s="114">
        <v>15336.9</v>
      </c>
      <c r="I40" s="114">
        <v>16188.950000000003</v>
      </c>
      <c r="J40" s="115">
        <v>17041</v>
      </c>
      <c r="K40" s="114">
        <v>17893.05</v>
      </c>
      <c r="L40" s="114">
        <v>18745.100000000002</v>
      </c>
      <c r="M40" s="114">
        <v>19597.149999999998</v>
      </c>
      <c r="N40" s="114">
        <v>20449.2</v>
      </c>
      <c r="O40" s="114">
        <v>21301.25</v>
      </c>
      <c r="AT40" s="21" t="s">
        <v>152</v>
      </c>
      <c r="AU40" s="102">
        <v>173278.25</v>
      </c>
      <c r="AV40" s="103">
        <v>9.08</v>
      </c>
      <c r="AW40" s="104">
        <v>1.4937380983784054</v>
      </c>
    </row>
    <row r="41" spans="2:49">
      <c r="B41" s="19"/>
      <c r="C41" s="54">
        <v>-0.2</v>
      </c>
      <c r="D41" s="55">
        <v>11093.111999999999</v>
      </c>
      <c r="E41" s="56">
        <v>-0.22217758826629924</v>
      </c>
      <c r="F41" s="56">
        <v>-0.14579148899965558</v>
      </c>
      <c r="G41" s="56">
        <v>-7.8391989646734703E-2</v>
      </c>
      <c r="H41" s="56">
        <v>-1.8481323555249299E-2</v>
      </c>
      <c r="I41" s="56">
        <v>3.5122956631869207E-2</v>
      </c>
      <c r="J41" s="56">
        <v>8.3366808800275569E-2</v>
      </c>
      <c r="K41" s="56">
        <v>0.1270160083812148</v>
      </c>
      <c r="L41" s="56">
        <v>0.16669709890934151</v>
      </c>
      <c r="M41" s="56">
        <v>0.20292765982632652</v>
      </c>
      <c r="N41" s="56">
        <v>0.23613900733356299</v>
      </c>
      <c r="O41" s="56">
        <v>0.26669344704022047</v>
      </c>
      <c r="AT41" s="21" t="s">
        <v>153</v>
      </c>
      <c r="AU41" s="102">
        <v>151864.03</v>
      </c>
      <c r="AV41" s="103"/>
      <c r="AW41" s="104">
        <v>0.46706946263648019</v>
      </c>
    </row>
    <row r="42" spans="2:49">
      <c r="B42" s="19"/>
      <c r="C42" s="54">
        <v>-0.15</v>
      </c>
      <c r="D42" s="55">
        <v>13866.39</v>
      </c>
      <c r="E42" s="56">
        <v>2.2257929386960685E-2</v>
      </c>
      <c r="F42" s="56">
        <v>8.3366808800275569E-2</v>
      </c>
      <c r="G42" s="56">
        <v>0.13728640828261235</v>
      </c>
      <c r="H42" s="56">
        <v>0.18521494115580051</v>
      </c>
      <c r="I42" s="56">
        <v>0.22809836530549538</v>
      </c>
      <c r="J42" s="56">
        <v>0.26669344704022047</v>
      </c>
      <c r="K42" s="56">
        <v>0.30161280670497181</v>
      </c>
      <c r="L42" s="56">
        <v>0.33335767912747322</v>
      </c>
      <c r="M42" s="56">
        <v>0.36234212786106129</v>
      </c>
      <c r="N42" s="56">
        <v>0.38891120586685035</v>
      </c>
      <c r="O42" s="56">
        <v>0.41335475763217633</v>
      </c>
    </row>
    <row r="43" spans="2:49">
      <c r="B43" s="19"/>
      <c r="C43" s="54">
        <v>-0.1</v>
      </c>
      <c r="D43" s="55">
        <v>16313.4</v>
      </c>
      <c r="E43" s="56">
        <v>0.16891923997891667</v>
      </c>
      <c r="F43" s="56">
        <v>0.22086178748023425</v>
      </c>
      <c r="G43" s="56">
        <v>0.26669344704022047</v>
      </c>
      <c r="H43" s="56">
        <v>0.3074326999824305</v>
      </c>
      <c r="I43" s="56">
        <v>0.34388361050967103</v>
      </c>
      <c r="J43" s="56">
        <v>0.37668942998418742</v>
      </c>
      <c r="K43" s="56">
        <v>0.40637088569922603</v>
      </c>
      <c r="L43" s="56">
        <v>0.43335402725835215</v>
      </c>
      <c r="M43" s="56">
        <v>0.45799080868190212</v>
      </c>
      <c r="N43" s="56">
        <v>0.4805745249868229</v>
      </c>
      <c r="O43" s="56">
        <v>0.50135154398734993</v>
      </c>
      <c r="AU43" s="21">
        <v>280609.56</v>
      </c>
    </row>
    <row r="44" spans="2:49">
      <c r="B44" s="19"/>
      <c r="C44" s="54">
        <v>-0.05</v>
      </c>
      <c r="D44" s="55">
        <v>18126</v>
      </c>
      <c r="E44" s="56">
        <v>0.25202731598102501</v>
      </c>
      <c r="F44" s="56">
        <v>0.29877560873221082</v>
      </c>
      <c r="G44" s="56">
        <v>0.34002410233619845</v>
      </c>
      <c r="H44" s="56">
        <v>0.37668942998418742</v>
      </c>
      <c r="I44" s="56">
        <v>0.40949524945870397</v>
      </c>
      <c r="J44" s="56">
        <v>0.43902048698576873</v>
      </c>
      <c r="K44" s="56">
        <v>0.46573379712930346</v>
      </c>
      <c r="L44" s="56">
        <v>0.49001862453251699</v>
      </c>
      <c r="M44" s="56">
        <v>0.51219172781371192</v>
      </c>
      <c r="N44" s="56">
        <v>0.53251707248814062</v>
      </c>
      <c r="O44" s="56">
        <v>0.55121638958861496</v>
      </c>
      <c r="AU44" s="21">
        <v>329448.804</v>
      </c>
    </row>
    <row r="45" spans="2:49">
      <c r="B45" s="19"/>
      <c r="C45" s="51" t="s">
        <v>145</v>
      </c>
      <c r="D45" s="57">
        <v>19080</v>
      </c>
      <c r="E45" s="56">
        <v>0.28942595018197376</v>
      </c>
      <c r="F45" s="56">
        <v>0.3338368282956003</v>
      </c>
      <c r="G45" s="56">
        <v>0.37302289721938858</v>
      </c>
      <c r="H45" s="56">
        <v>0.4078549584849781</v>
      </c>
      <c r="I45" s="56">
        <v>0.43902048698576873</v>
      </c>
      <c r="J45" s="56">
        <v>0.4670694626364803</v>
      </c>
      <c r="K45" s="56">
        <v>0.4924471072728383</v>
      </c>
      <c r="L45" s="56">
        <v>0.51551769330589114</v>
      </c>
      <c r="M45" s="56">
        <v>0.53658214142302629</v>
      </c>
      <c r="N45" s="56">
        <v>0.5558912188637336</v>
      </c>
      <c r="O45" s="56">
        <v>0.57365557010918422</v>
      </c>
    </row>
    <row r="46" spans="2:49" ht="14.45" customHeight="1">
      <c r="B46" s="19"/>
      <c r="C46" s="54">
        <v>0.05</v>
      </c>
      <c r="D46" s="55">
        <v>20034</v>
      </c>
      <c r="E46" s="56">
        <v>0.3232628096971179</v>
      </c>
      <c r="F46" s="56">
        <v>0.36555888409104786</v>
      </c>
      <c r="G46" s="56">
        <v>0.40287894973275096</v>
      </c>
      <c r="H46" s="56">
        <v>0.4360523414142648</v>
      </c>
      <c r="I46" s="56">
        <v>0.46573379712930352</v>
      </c>
      <c r="J46" s="56">
        <v>0.49244710727283836</v>
      </c>
      <c r="K46" s="56">
        <v>0.51661629264079845</v>
      </c>
      <c r="L46" s="56">
        <v>0.53858827933894393</v>
      </c>
      <c r="M46" s="56">
        <v>0.55864965849812021</v>
      </c>
      <c r="N46" s="56">
        <v>0.57703925606069861</v>
      </c>
      <c r="O46" s="56">
        <v>0.59395768581827069</v>
      </c>
    </row>
    <row r="47" spans="2:49">
      <c r="B47" s="19"/>
      <c r="C47" s="54">
        <v>0.1</v>
      </c>
      <c r="D47" s="55">
        <v>22037.4</v>
      </c>
      <c r="E47" s="56">
        <v>0.38478437245192532</v>
      </c>
      <c r="F47" s="56">
        <v>0.42323534917368</v>
      </c>
      <c r="G47" s="56">
        <v>0.45716268157522821</v>
      </c>
      <c r="H47" s="56">
        <v>0.48732031037660439</v>
      </c>
      <c r="I47" s="56">
        <v>0.51430345193573057</v>
      </c>
      <c r="J47" s="56">
        <v>0.53858827933894404</v>
      </c>
      <c r="K47" s="56">
        <v>0.56056026603708942</v>
      </c>
      <c r="L47" s="56">
        <v>0.58053479939903996</v>
      </c>
      <c r="M47" s="56">
        <v>0.59877241681647297</v>
      </c>
      <c r="N47" s="56">
        <v>0.61549023278245329</v>
      </c>
      <c r="O47" s="56">
        <v>0.63087062347115519</v>
      </c>
    </row>
    <row r="48" spans="2:49">
      <c r="B48" s="19"/>
      <c r="C48" s="54">
        <v>0.15</v>
      </c>
      <c r="D48" s="55">
        <v>25343.010000000002</v>
      </c>
      <c r="E48" s="56">
        <v>0.4650298890886308</v>
      </c>
      <c r="F48" s="56">
        <v>0.49846552102059122</v>
      </c>
      <c r="G48" s="56">
        <v>0.52796754919585065</v>
      </c>
      <c r="H48" s="56">
        <v>0.55419157424052556</v>
      </c>
      <c r="I48" s="56">
        <v>0.57765517559628743</v>
      </c>
      <c r="J48" s="56">
        <v>0.59877241681647309</v>
      </c>
      <c r="K48" s="56">
        <v>0.61787849220616475</v>
      </c>
      <c r="L48" s="56">
        <v>0.63524765165133912</v>
      </c>
      <c r="M48" s="56">
        <v>0.65110644940562867</v>
      </c>
      <c r="N48" s="56">
        <v>0.66564368068039426</v>
      </c>
      <c r="O48" s="56">
        <v>0.6790179334531784</v>
      </c>
    </row>
    <row r="49" spans="2:45" ht="15" thickBot="1">
      <c r="B49" s="19"/>
      <c r="C49" s="54">
        <v>0.2</v>
      </c>
      <c r="D49" s="58">
        <v>30411.612000000001</v>
      </c>
      <c r="E49" s="56">
        <v>0.55419157424052556</v>
      </c>
      <c r="F49" s="56">
        <v>0.58205460085049265</v>
      </c>
      <c r="G49" s="56">
        <v>0.6066396243298755</v>
      </c>
      <c r="H49" s="56">
        <v>0.62849297853377128</v>
      </c>
      <c r="I49" s="56">
        <v>0.6480459796635728</v>
      </c>
      <c r="J49" s="56">
        <v>0.66564368068039415</v>
      </c>
      <c r="K49" s="56">
        <v>0.68156541017180394</v>
      </c>
      <c r="L49" s="56">
        <v>0.69603970970944928</v>
      </c>
      <c r="M49" s="56">
        <v>0.70925537450469056</v>
      </c>
      <c r="N49" s="56">
        <v>0.72136973390032855</v>
      </c>
      <c r="O49" s="56">
        <v>0.73251494454431532</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19080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6079.83</v>
      </c>
      <c r="BA66" s="21" t="s">
        <v>111</v>
      </c>
    </row>
    <row r="67" spans="2:55">
      <c r="B67" s="19"/>
      <c r="C67" s="19"/>
      <c r="D67" s="19"/>
      <c r="E67" s="19"/>
      <c r="F67" s="19"/>
      <c r="G67" s="19"/>
      <c r="H67" s="19"/>
      <c r="I67" s="19"/>
      <c r="J67" s="19"/>
      <c r="K67" s="19"/>
      <c r="AS67" s="21" t="s">
        <v>150</v>
      </c>
      <c r="AT67" s="102">
        <v>146916</v>
      </c>
      <c r="AU67" s="103">
        <v>7.7</v>
      </c>
      <c r="AV67" s="104">
        <v>1</v>
      </c>
      <c r="AX67" s="21" t="s">
        <v>140</v>
      </c>
      <c r="AZ67" s="73">
        <v>15065.337662337663</v>
      </c>
      <c r="BA67" s="21" t="s">
        <v>141</v>
      </c>
    </row>
    <row r="68" spans="2:55">
      <c r="B68" s="19"/>
      <c r="C68" s="19"/>
      <c r="D68" s="19"/>
      <c r="E68" s="19"/>
      <c r="F68" s="19"/>
      <c r="G68" s="19"/>
      <c r="H68" s="19"/>
      <c r="I68" s="19"/>
      <c r="J68" s="19"/>
      <c r="K68" s="19"/>
      <c r="AS68" s="21" t="s">
        <v>152</v>
      </c>
      <c r="AT68" s="102">
        <v>116003.1</v>
      </c>
      <c r="AU68" s="103">
        <v>6.08</v>
      </c>
      <c r="AV68" s="104">
        <v>0.78958792779547504</v>
      </c>
    </row>
    <row r="69" spans="2:55">
      <c r="B69" s="19"/>
      <c r="C69" s="19"/>
      <c r="D69" s="19"/>
      <c r="E69" s="19"/>
      <c r="F69" s="19"/>
      <c r="G69" s="19"/>
      <c r="H69" s="19"/>
      <c r="I69" s="19"/>
      <c r="J69" s="19"/>
      <c r="K69" s="19"/>
      <c r="AS69" s="21" t="s">
        <v>153</v>
      </c>
      <c r="AT69" s="102">
        <v>30912.9</v>
      </c>
      <c r="AU69" s="103"/>
      <c r="AV69" s="104">
        <v>0.21041207220452504</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7.7</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5.7750000000000004</v>
      </c>
      <c r="AU86" s="107">
        <v>6.16</v>
      </c>
      <c r="AV86" s="107">
        <v>6.5449999999999999</v>
      </c>
      <c r="AW86" s="107">
        <v>6.93</v>
      </c>
      <c r="AX86" s="107">
        <v>7.3150000000000004</v>
      </c>
      <c r="AY86" s="108">
        <v>7.7</v>
      </c>
      <c r="AZ86" s="107">
        <v>8.0850000000000009</v>
      </c>
      <c r="BA86" s="107">
        <v>8.4700000000000006</v>
      </c>
      <c r="BB86" s="107">
        <v>8.8550000000000004</v>
      </c>
      <c r="BC86" s="107">
        <v>9.24</v>
      </c>
      <c r="BD86" s="107">
        <v>9.625</v>
      </c>
    </row>
    <row r="87" spans="2:56">
      <c r="B87" s="19"/>
      <c r="C87" s="19"/>
      <c r="D87" s="19"/>
      <c r="E87" s="19"/>
      <c r="F87" s="19"/>
      <c r="G87" s="19"/>
      <c r="H87" s="19"/>
      <c r="I87" s="19"/>
      <c r="J87" s="19"/>
      <c r="K87" s="19"/>
      <c r="AR87" s="21">
        <v>-0.2</v>
      </c>
      <c r="AS87" s="107">
        <v>11093.111999999999</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13866.39</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16313.4</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18126</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19080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20034</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22037.4</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25343.010000000002</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30411.612000000001</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2024-03-04T19:06:02Z</dcterms:modified>
  <cp:category/>
  <cp:contentStatus/>
</cp:coreProperties>
</file>