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19167E03-3A36-4019-B00E-E944FBEFF3EF}"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<sst xmlns="http://schemas.openxmlformats.org/spreadsheetml/2006/main" count="350" uniqueCount="161">
  <si>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</si>
  <si>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Banano Criollo Antioquia Jardín publicada en la página web, y consta de las siguientes partes:</t>
  </si>
  <si>
    <t>Flujo de Caja</t>
  </si>
  <si>
    <t>- Flujo anualizado de los ingresos (precio y rendimiento) y los costos de producción para una hectárea de
Banano Criollo Antioquia Jardín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</si>
  <si>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</si>
  <si>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Banano Criollo Antioquia Jardín.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</si>
  <si>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</si>
  <si>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</si>
  <si>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</si>
  <si>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</si>
  <si>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</si>
  <si>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</si>
  <si>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</si>
  <si>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</si>
  <si>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Banano Criollo Antioquia Jardín. La participación se encuentra actualizada al 2023 Q4.</t>
  </si>
  <si>
    <t>Flujo de Caja Anual</t>
  </si>
  <si>
    <t>BANANO CRIOLLO ANTIOQUIA JARDÍN</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</si>
  <si>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</si>
  <si>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</si>
  <si>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</si>
  <si>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</si>
  <si>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</si>
  <si>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</si>
  <si>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</si>
  <si>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</si>
  <si>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</si>
  <si>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</si>
  <si>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</si>
  <si>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</si>
  <si>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</si>
  <si>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</si>
  <si>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</si>
  <si>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</si>
  <si>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</si>
  <si>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</si>
  <si>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</si>
  <si>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</si>
  <si>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</si>
  <si>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</si>
  <si>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</si>
  <si>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</si>
  <si>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</si>
  <si>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</si>
  <si>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</si>
  <si>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</si>
  <si>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</si>
  <si>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</si>
  <si>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</si>
  <si>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</si>
  <si>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</si>
  <si>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</si>
  <si>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</si>
  <si>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</si>
  <si>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</si>
  <si>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</si>
  <si>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</si>
  <si>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</si>
  <si>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</si>
  <si>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</si>
  <si>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</si>
  <si>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</si>
  <si>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</si>
  <si>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</si>
  <si>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</si>
  <si>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</si>
  <si>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</si>
  <si>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</si>
  <si>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Banano Criollo Antioquia Jardín, en lo que respecta a la mano de obra incluye actividades como la preparación del terreno, la siembra, el trazado y el ahoyado, entre otras, y ascienden a un total de $1,8 millones de pesos (equivalente a 27 jornales). En cuanto a los insumos, se incluyen los gastos relacionados con el material vegetal y las enmiendas, que en conjunto ascienden a  $2,3 millones.</t>
  </si>
  <si>
    <t>*** Los costos de sostenimiento del año 1 comprenden tanto los gastos relacionados con la mano de obra como aquellos asociados con los insumos necesarios desde el momento de la siembra de las plantas hasta finalizar el año 1. Para el caso de Banano Criollo Antioquia Jardín, en lo que respecta a la mano de obra incluye actividades como la fertilización, riego, control de malezas, plagas y enfermedades, entre otras, y ascienden a un total de $2,9 millones de pesos (equivalente a 44 jornales). En cuanto a los insumos, se incluyen los fertilizantes, plaguicidas, transportes, entre otras, que en conjunto ascienden a  $2,3 millones.</t>
  </si>
  <si>
    <t>Otra información</t>
  </si>
  <si>
    <t>Material de propagacion: Colino/Plántula // Distancia de siembra: 3 x 3 // Densidad de siembra - Plantas/Ha.: 1.166 // Duracion del ciclo: 10 años // Productividad/Ha/Ciclo: 271.150 kg // Inicio de Produccion desde la siembra: año 2  // Duracion de la etapa productiva: 9 años // Productividad promedio en etapa productiva  // Cultivo asociado: NA // Productividad promedio etapa productiva: 30.128 kg // % Rendimiento 1ra. Calidad: 100 // % Rendimiento 2da. Calidad: 0 // Precio de venta ponderado por calidad: $1.165 // Valor Jornal: $66.969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</si>
  <si>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</si>
  <si>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</si>
  <si>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</si>
  <si>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</si>
  <si>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</si>
  <si>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</si>
  <si>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</si>
  <si>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</si>
  <si>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</si>
  <si>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</si>
  <si>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</si>
  <si>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$131,3 millones, en comparación con los costos del marco original que ascienden a $74,3 millones, (mes de publicación del marco: diciembre - 2017).
La rentabilidad actualizada (2023 Q4) subió frente a la rentabilidad de la primera AgroGuía, pasando del 42,9% al 58,4%. Mientras que el crecimiento de los costos fue del 176,7%, el crecimiento de los ingresos fue del 242,7%.</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</si>
  <si>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</si>
  <si>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</si>
  <si>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</si>
  <si>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</si>
  <si>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</si>
  <si>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</si>
  <si>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</si>
  <si>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</si>
  <si>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</si>
  <si>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</si>
  <si>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</si>
  <si>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</si>
  <si>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</si>
  <si>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</si>
  <si>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</si>
  <si>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control arvenses, que representan el 52% y el 21% del costo total, respectivamente. En cuanto a los costos de insumos, se destaca la participación de fertilización seguido de cosecha y beneficio, que representan el 74% y el 13% del costo total, respectivamente.</t>
  </si>
  <si>
    <t>Costo total</t>
  </si>
  <si>
    <t>Mano de obra</t>
  </si>
  <si>
    <t>2017 Q4</t>
  </si>
  <si>
    <t>2023 Q4</t>
  </si>
  <si>
    <t>Rentabilidad actualizada</t>
  </si>
  <si>
    <t>subió</t>
  </si>
  <si>
    <t>Rentabilidad Original</t>
  </si>
  <si>
    <t>Trimestre actualización</t>
  </si>
  <si>
    <t>Costos original</t>
  </si>
  <si>
    <t>Fecha marco</t>
  </si>
  <si>
    <t>variación costos</t>
  </si>
  <si>
    <t>Valor ingresos original</t>
  </si>
  <si>
    <t>COP</t>
  </si>
  <si>
    <t>Variación ingresos</t>
  </si>
  <si>
    <t>Antioquia</t>
  </si>
  <si>
    <t>A continuación, se presenta la desagregación de los costos de mano de obra e insumos según las diferentes actividades vinculadas a la producción de BANANO CRIOLLO ANTIOQUIA JARDÍN</t>
  </si>
  <si>
    <t>En cuanto a los costos de mano de obra, se destaca la participación de cosecha y beneficio segido por control arvenses que representan el 52% y el 21% del costo total, respectivamente. En cuanto a los costos de insumos, se destaca la participación de fertilización segido por cosecha y beneficio que representan el 75% y el 12% del costo total, respectivamente.</t>
  </si>
  <si>
    <t>En cuanto a los costos de mano de obra, se destaca la participación de cosecha y beneficio segido por control arvenses que representan el 52% y el 21% del costo total, respectivamente. En cuanto a los costos de insumos, se destaca la participación de fertilización segido por cosecha y beneficio que representan el 74% y el 13% del costo total, respectivamente.</t>
  </si>
  <si>
    <t>En cuanto a los costos de mano de obra, se destaca la participación de cosecha y beneficio segido por control arvenses que representan el 52% y el 21% del costo total, respectivamente.</t>
  </si>
  <si>
    <t>En cuanto a los costos de insumos, se destaca la participación de fertilización segido por cosecha y beneficio que representan el 74% y el 13% del costo total, respectivamente.</t>
  </si>
  <si>
    <t>En cuanto a los costos de insumos, se destaca la participación de fertilización segido por cosecha y beneficio que representan el 75% y el 12% del costo total, respectivamente.</t>
  </si>
  <si>
    <t>En cuanto a los costos de mano de obra, se destaca la participación de cosecha y beneficio segido por control arvenses que representan el 52% y el 21% del costo total, respectivamente.En cuanto a los costos de insumos, se destaca la participación de fertilización segido por cosecha y beneficio que representan el 75% y el 12%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</si>
  <si>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</si>
  <si>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</si>
  <si>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</si>
  <si>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</si>
  <si>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</si>
  <si>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</si>
  <si>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</si>
  <si>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</si>
  <si>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</si>
  <si>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</si>
  <si>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</si>
  <si>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</si>
  <si>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</si>
  <si>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</si>
  <si>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BANANO CRIOLLO ANTIOQUIA JARDÍN,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</si>
  <si>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</si>
  <si>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$ 1.165/kg y con un rendimiento por hectárea de 271.150 kg por ciclo; el margen de utilidad obtenido en la producción de banano es del 58%.</t>
  </si>
  <si>
    <t>PRECIO MINIMO</t>
  </si>
  <si>
    <t>El precio mínimo ponderado para cubrir los costos de producción, con un rendimiento de 271.150 kg para todo el ciclo de producción, es COP $ 484/kg.</t>
  </si>
  <si>
    <t>RENDIMIENTO MINIMO</t>
  </si>
  <si>
    <t>KG</t>
  </si>
  <si>
    <t>El rendimiento mínimo por ha/ciclo para cubrir los costos de producción, con un precio ponderado de COP $ 1.165, es de 112.705 kg/ha para todo el ciclo.</t>
  </si>
  <si>
    <t>El siguiente cuadro presenta diferentes escenarios de rentabilidad para el sistema productivo de BANANO CRIOLLO ANTIOQUIA JARDÍN,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</si>
  <si>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</si>
  <si>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</si>
  <si>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</si>
  <si>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</si>
  <si>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</si>
  <si>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</si>
  <si>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</si>
  <si>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</si>
  <si>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</si>
  <si>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</si>
  <si>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BANANO CRIOLLO ANTIOQUIA JARDÍN, frente a diferentes escenarios de variación de precios de venta en finca y rendimientos probables (t/ha)</t>
  </si>
  <si>
    <t>Con un precio ponderado de COP $$ 480/kg y con un rendimiento por hectárea de 271.150 kg por ciclo; el margen de utilidad obtenido en la producción de banano es del 43%.</t>
  </si>
  <si>
    <t>El precio mínimo ponderado para cubrir los costos de producción, con un rendimiento de 271.150 kg para todo el ciclo de producción, es COP $ 274/kg.</t>
  </si>
  <si>
    <t>El rendimiento mínimo por ha/ciclo para cubrir los costos de producción, con un precio ponderado de COP $ 480, es de 154.832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</si>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</sst>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Q4</c:v>
                </c:pt>
              </c:strCache>
            </c:strRef>
          </c:cat>
          <c:val>
            <c:numRef>
              <c:f>'Análisis Comparativo y Part.'!$AQ$41:$AQ$42</c:f>
              <c:numCache>
                <c:formatCode>_(* #,##0_);_(* \(#,##0\);_(* "-"_);_(@_)</c:formatCode>
                <c:ptCount val="2"/>
                <c:pt idx="0">
                  <c:v>74319248</c:v>
                </c:pt>
                <c:pt idx="1">
                  <c:v>131300877.91650918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Q4</c:v>
                </c:pt>
              </c:strCache>
            </c:strRef>
          </c:cat>
          <c:val>
            <c:numRef>
              <c:f>'Análisis Comparativo y Part.'!$AR$41:$AR$42</c:f>
              <c:numCache>
                <c:formatCode>_(* #,##0_);_(* \(#,##0\);_(* "-"_);_(@_)</c:formatCode>
                <c:ptCount val="2"/>
                <c:pt idx="0">
                  <c:v>56600000</c:v>
                </c:pt>
                <c:pt idx="1">
                  <c:v>94761135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Q4</c:v>
                </c:pt>
              </c:strCache>
            </c:strRef>
          </c:cat>
          <c:val>
            <c:numRef>
              <c:f>'Análisis Comparativo y Part.'!$AS$41:$AS$42</c:f>
              <c:numCache>
                <c:formatCode>_(* #,##0_);_(* \(#,##0\);_(* "-"_);_(@_)</c:formatCode>
                <c:ptCount val="2"/>
                <c:pt idx="0">
                  <c:v>17719248</c:v>
                </c:pt>
                <c:pt idx="1">
                  <c:v>36539742.916509189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2023 Q4</c:v>
                </c:pt>
              </c:strCache>
            </c:strRef>
          </c:cat>
          <c:val>
            <c:numRef>
              <c:f>Tortas!$H$36:$H$37</c:f>
              <c:numCache>
                <c:formatCode>0%</c:formatCode>
                <c:ptCount val="2"/>
                <c:pt idx="0">
                  <c:v>0.76157928831572674</c:v>
                </c:pt>
                <c:pt idx="1">
                  <c:v>0.72170983548378209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2023 Q4</c:v>
                </c:pt>
              </c:strCache>
            </c:strRef>
          </c:cat>
          <c:val>
            <c:numRef>
              <c:f>Tortas!$I$36:$I$37</c:f>
              <c:numCache>
                <c:formatCode>0%</c:formatCode>
                <c:ptCount val="2"/>
                <c:pt idx="0">
                  <c:v>0.23842071168427323</c:v>
                </c:pt>
                <c:pt idx="1">
                  <c:v>0.27829016451621796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693720</c:v>
                </c:pt>
                <c:pt idx="2">
                  <c:v>4629878.3552654171</c:v>
                </c:pt>
                <c:pt idx="3">
                  <c:v>27050392</c:v>
                </c:pt>
                <c:pt idx="4">
                  <c:v>2348103.5612437725</c:v>
                </c:pt>
                <c:pt idx="5">
                  <c:v>792216</c:v>
                </c:pt>
                <c:pt idx="6">
                  <c:v>0</c:v>
                </c:pt>
                <c:pt idx="7">
                  <c:v>0</c:v>
                </c:pt>
                <c:pt idx="8">
                  <c:v>1025433</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20291607</c:v>
                </c:pt>
                <c:pt idx="1">
                  <c:v>2009070</c:v>
                </c:pt>
                <c:pt idx="2">
                  <c:v>49356153</c:v>
                </c:pt>
                <c:pt idx="3">
                  <c:v>2009070</c:v>
                </c:pt>
                <c:pt idx="4">
                  <c:v>1808163</c:v>
                </c:pt>
                <c:pt idx="5">
                  <c:v>0</c:v>
                </c:pt>
                <c:pt idx="6">
                  <c:v>19287072</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2023 Q4</c:v>
                </c:pt>
              </c:strCache>
            </c:strRef>
          </c:cat>
          <c:val>
            <c:numRef>
              <c:f>'Análisis Comparativo y Part.'!$AW$41:$AW$42</c:f>
              <c:numCache>
                <c:formatCode>0%</c:formatCode>
                <c:ptCount val="2"/>
                <c:pt idx="0">
                  <c:v>0.76157928831572674</c:v>
                </c:pt>
                <c:pt idx="1">
                  <c:v>0.72170983548378209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2023 Q4</c:v>
                </c:pt>
              </c:strCache>
            </c:strRef>
          </c:cat>
          <c:val>
            <c:numRef>
              <c:f>'Análisis Comparativo y Part.'!$AX$41:$AX$42</c:f>
              <c:numCache>
                <c:formatCode>0%</c:formatCode>
                <c:ptCount val="2"/>
                <c:pt idx="0">
                  <c:v>0.23842071168427323</c:v>
                </c:pt>
                <c:pt idx="1">
                  <c:v>0.27829016451621796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12120000</c:v>
                </c:pt>
                <c:pt idx="1">
                  <c:v>1200000</c:v>
                </c:pt>
                <c:pt idx="2">
                  <c:v>29480000</c:v>
                </c:pt>
                <c:pt idx="3">
                  <c:v>1200000</c:v>
                </c:pt>
                <c:pt idx="4">
                  <c:v>1080000</c:v>
                </c:pt>
                <c:pt idx="5">
                  <c:v>0</c:v>
                </c:pt>
                <c:pt idx="6">
                  <c:v>11520000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312000</c:v>
                </c:pt>
                <c:pt idx="1">
                  <c:v>0</c:v>
                </c:pt>
                <c:pt idx="2">
                  <c:v>2103948</c:v>
                </c:pt>
                <c:pt idx="3">
                  <c:v>13248000</c:v>
                </c:pt>
                <c:pt idx="4">
                  <c:v>1229300</c:v>
                </c:pt>
                <c:pt idx="5">
                  <c:v>360000</c:v>
                </c:pt>
                <c:pt idx="6">
                  <c:v>0</c:v>
                </c:pt>
                <c:pt idx="7">
                  <c:v>0</c:v>
                </c:pt>
                <c:pt idx="8">
                  <c:v>466000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20291607</c:v>
                </c:pt>
                <c:pt idx="1">
                  <c:v>2009070</c:v>
                </c:pt>
                <c:pt idx="2">
                  <c:v>49356153</c:v>
                </c:pt>
                <c:pt idx="3">
                  <c:v>2009070</c:v>
                </c:pt>
                <c:pt idx="4">
                  <c:v>1808163</c:v>
                </c:pt>
                <c:pt idx="5">
                  <c:v>0</c:v>
                </c:pt>
                <c:pt idx="6">
                  <c:v>19287072</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693720</c:v>
                </c:pt>
                <c:pt idx="1">
                  <c:v>0</c:v>
                </c:pt>
                <c:pt idx="2">
                  <c:v>4629878.3552654171</c:v>
                </c:pt>
                <c:pt idx="3">
                  <c:v>27050392</c:v>
                </c:pt>
                <c:pt idx="4">
                  <c:v>2348103.5612437725</c:v>
                </c:pt>
                <c:pt idx="5">
                  <c:v>792216</c:v>
                </c:pt>
                <c:pt idx="6">
                  <c:v>0</c:v>
                </c:pt>
                <c:pt idx="7">
                  <c:v>0</c:v>
                </c:pt>
                <c:pt idx="8">
                  <c:v>1025433</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Q4</c:v>
                </c:pt>
              </c:strCache>
            </c:strRef>
          </c:cat>
          <c:val>
            <c:numRef>
              <c:f>Tortas!$B$36:$B$37</c:f>
              <c:numCache>
                <c:formatCode>_(* #,##0_);_(* \(#,##0\);_(* "-"_);_(@_)</c:formatCode>
                <c:ptCount val="2"/>
                <c:pt idx="0">
                  <c:v>74319248</c:v>
                </c:pt>
                <c:pt idx="1">
                  <c:v>131300877.91650918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Q4</c:v>
                </c:pt>
              </c:strCache>
            </c:strRef>
          </c:cat>
          <c:val>
            <c:numRef>
              <c:f>Tortas!$C$36:$C$37</c:f>
              <c:numCache>
                <c:formatCode>_(* #,##0_);_(* \(#,##0\);_(* "-"_);_(@_)</c:formatCode>
                <c:ptCount val="2"/>
                <c:pt idx="0">
                  <c:v>56600000</c:v>
                </c:pt>
                <c:pt idx="1">
                  <c:v>94761135</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Q4</c:v>
                </c:pt>
              </c:strCache>
            </c:strRef>
          </c:cat>
          <c:val>
            <c:numRef>
              <c:f>Tortas!$D$36:$D$37</c:f>
              <c:numCache>
                <c:formatCode>_(* #,##0_);_(* \(#,##0\);_(* "-"_);_(@_)</c:formatCode>
                <c:ptCount val="2"/>
                <c:pt idx="0">
                  <c:v>17719248</c:v>
                </c:pt>
                <c:pt idx="1">
                  <c:v>36539742.916509189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2" width="10.85546875" style="19" customWidth="1"/>
    <col min="13"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1808.16</v>
      </c>
      <c r="C7" s="22">
        <v>2946.64</v>
      </c>
      <c r="D7" s="22">
        <v>9241.7199999999993</v>
      </c>
      <c r="E7" s="22">
        <v>10179.290000000001</v>
      </c>
      <c r="F7" s="22">
        <v>10179.290000000001</v>
      </c>
      <c r="G7" s="22">
        <v>10179.290000000001</v>
      </c>
      <c r="H7" s="22">
        <v>10179.290000000001</v>
      </c>
      <c r="I7" s="22">
        <v>10179.290000000001</v>
      </c>
      <c r="J7" s="22">
        <v>10179.290000000001</v>
      </c>
      <c r="K7" s="22">
        <v>10179.290000000001</v>
      </c>
      <c r="L7" s="22">
        <v>9509.6</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94761.14</v>
      </c>
      <c r="AH7" s="23">
        <v>0.72170983548378187</v>
      </c>
    </row>
    <row r="8" spans="1:34">
      <c r="A8" s="5" t="s">
        <v>52</v>
      </c>
      <c r="B8" s="22">
        <v>2348.1</v>
      </c>
      <c r="C8" s="22">
        <v>2253.4</v>
      </c>
      <c r="D8" s="22">
        <v>3548.69</v>
      </c>
      <c r="E8" s="22">
        <v>3548.69</v>
      </c>
      <c r="F8" s="22">
        <v>3548.69</v>
      </c>
      <c r="G8" s="22">
        <v>3548.69</v>
      </c>
      <c r="H8" s="22">
        <v>3548.69</v>
      </c>
      <c r="I8" s="22">
        <v>3548.69</v>
      </c>
      <c r="J8" s="22">
        <v>3548.69</v>
      </c>
      <c r="K8" s="22">
        <v>3548.69</v>
      </c>
      <c r="L8" s="22">
        <v>3548.69</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36539.74</v>
      </c>
      <c r="AH8" s="23">
        <v>0.27829016451621785</v>
      </c>
    </row>
    <row r="9" spans="1:34">
      <c r="A9" s="9" t="s">
        <v>53</v>
      </c>
      <c r="B9" s="22">
        <v>4156.2700000000004</v>
      </c>
      <c r="C9" s="22">
        <v>5200.04</v>
      </c>
      <c r="D9" s="22">
        <v>12790.41</v>
      </c>
      <c r="E9" s="22">
        <v>13727.98</v>
      </c>
      <c r="F9" s="22">
        <v>13727.98</v>
      </c>
      <c r="G9" s="22">
        <v>13727.98</v>
      </c>
      <c r="H9" s="22">
        <v>13727.98</v>
      </c>
      <c r="I9" s="22">
        <v>13727.98</v>
      </c>
      <c r="J9" s="22">
        <v>13727.98</v>
      </c>
      <c r="K9" s="22">
        <v>13727.98</v>
      </c>
      <c r="L9" s="22">
        <v>13058.29</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131300.88</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24310</v>
      </c>
      <c r="E11" s="24">
        <v>31790</v>
      </c>
      <c r="F11" s="24">
        <v>31790</v>
      </c>
      <c r="G11" s="24">
        <v>31790</v>
      </c>
      <c r="H11" s="24">
        <v>31790</v>
      </c>
      <c r="I11" s="24">
        <v>31790</v>
      </c>
      <c r="J11" s="24">
        <v>31790</v>
      </c>
      <c r="K11" s="24">
        <v>31790</v>
      </c>
      <c r="L11" s="24">
        <v>24310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271150</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1165</v>
      </c>
      <c r="E15" s="113">
        <v>1165</v>
      </c>
      <c r="F15" s="113">
        <v>1165</v>
      </c>
      <c r="G15" s="113">
        <v>1165</v>
      </c>
      <c r="H15" s="113">
        <v>1165</v>
      </c>
      <c r="I15" s="113">
        <v>1165</v>
      </c>
      <c r="J15" s="113">
        <v>1165</v>
      </c>
      <c r="K15" s="113">
        <v>1165</v>
      </c>
      <c r="L15" s="113">
        <v>1165</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1165</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0</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0</v>
      </c>
      <c r="D19" s="22">
        <v>28321.15</v>
      </c>
      <c r="E19" s="22">
        <v>37035.35</v>
      </c>
      <c r="F19" s="22">
        <v>37035.35</v>
      </c>
      <c r="G19" s="22">
        <v>37035.35</v>
      </c>
      <c r="H19" s="22">
        <v>37035.35</v>
      </c>
      <c r="I19" s="22">
        <v>37035.35</v>
      </c>
      <c r="J19" s="22">
        <v>37035.35</v>
      </c>
      <c r="K19" s="22">
        <v>37035.35</v>
      </c>
      <c r="L19" s="22">
        <v>28321.15</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315889.75</v>
      </c>
      <c r="AH19" s="27"/>
    </row>
    <row r="20" spans="1:34">
      <c r="A20" s="3" t="s">
        <v>64</v>
      </c>
      <c r="B20" s="25">
        <v>-4156.2700000000004</v>
      </c>
      <c r="C20" s="25">
        <v>-5200.04</v>
      </c>
      <c r="D20" s="25">
        <v>15530.74</v>
      </c>
      <c r="E20" s="25">
        <v>23307.37</v>
      </c>
      <c r="F20" s="25">
        <v>23307.37</v>
      </c>
      <c r="G20" s="25">
        <v>23307.37</v>
      </c>
      <c r="H20" s="25">
        <v>23307.37</v>
      </c>
      <c r="I20" s="25">
        <v>23307.37</v>
      </c>
      <c r="J20" s="25">
        <v>23307.37</v>
      </c>
      <c r="K20" s="25">
        <v>23307.37</v>
      </c>
      <c r="L20" s="25">
        <v>15262.86</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184588.87</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2840</v>
      </c>
      <c r="D121" s="70">
        <v>5520</v>
      </c>
      <c r="E121" s="70">
        <v>6080</v>
      </c>
      <c r="F121" s="70">
        <v>6080</v>
      </c>
      <c r="G121" s="70">
        <v>6080</v>
      </c>
      <c r="H121" s="70">
        <v>6080</v>
      </c>
      <c r="I121" s="70">
        <v>6080</v>
      </c>
      <c r="J121" s="70">
        <v>6080</v>
      </c>
      <c r="K121" s="70">
        <v>6080</v>
      </c>
      <c r="L121" s="70">
        <v>5680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56600</v>
      </c>
      <c r="AH121" s="71">
        <v>0.76157928831572685</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2320.5</v>
      </c>
      <c r="D122" s="70">
        <v>1710.97</v>
      </c>
      <c r="E122" s="70">
        <v>1710.97</v>
      </c>
      <c r="F122" s="70">
        <v>1710.97</v>
      </c>
      <c r="G122" s="70">
        <v>1710.97</v>
      </c>
      <c r="H122" s="70">
        <v>1710.97</v>
      </c>
      <c r="I122" s="70">
        <v>1710.97</v>
      </c>
      <c r="J122" s="70">
        <v>1710.97</v>
      </c>
      <c r="K122" s="70">
        <v>1710.97</v>
      </c>
      <c r="L122" s="70">
        <v>1710.97</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17719.25</v>
      </c>
      <c r="AH122" s="71">
        <v>0.23842071168427326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5160.5</v>
      </c>
      <c r="D123" s="70">
        <v>7230.97</v>
      </c>
      <c r="E123" s="70">
        <v>7790.97</v>
      </c>
      <c r="F123" s="70">
        <v>7790.97</v>
      </c>
      <c r="G123" s="70">
        <v>7790.97</v>
      </c>
      <c r="H123" s="70">
        <v>7790.97</v>
      </c>
      <c r="I123" s="70">
        <v>7790.97</v>
      </c>
      <c r="J123" s="70">
        <v>7790.97</v>
      </c>
      <c r="K123" s="70">
        <v>7790.97</v>
      </c>
      <c r="L123" s="70">
        <v>7390.97</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74319.25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24310</v>
      </c>
      <c r="E125" s="73">
        <v>31790</v>
      </c>
      <c r="F125" s="73">
        <v>31790</v>
      </c>
      <c r="G125" s="73">
        <v>31790</v>
      </c>
      <c r="H125" s="73">
        <v>31790</v>
      </c>
      <c r="I125" s="73">
        <v>31790</v>
      </c>
      <c r="J125" s="73">
        <v>31790</v>
      </c>
      <c r="K125" s="73">
        <v>31790</v>
      </c>
      <c r="L125" s="73">
        <v>24310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271150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0.48</v>
      </c>
      <c r="D129" s="74">
        <v>0.48</v>
      </c>
      <c r="E129" s="74">
        <v>0.48</v>
      </c>
      <c r="F129" s="74">
        <v>0.48</v>
      </c>
      <c r="G129" s="74">
        <v>0.48</v>
      </c>
      <c r="H129" s="74">
        <v>0.48</v>
      </c>
      <c r="I129" s="74">
        <v>0.48</v>
      </c>
      <c r="J129" s="74">
        <v>0.48</v>
      </c>
      <c r="K129" s="74">
        <v>0.48</v>
      </c>
      <c r="L129" s="74">
        <v>0.48</v>
      </c>
      <c r="M129" s="74">
        <v>0.48</v>
      </c>
      <c r="N129" s="74">
        <v>0.48</v>
      </c>
      <c r="O129" s="74">
        <v>0.48</v>
      </c>
      <c r="P129" s="74">
        <v>0.48</v>
      </c>
      <c r="Q129" s="74">
        <v>0.48</v>
      </c>
      <c r="R129" s="74">
        <v>0.48</v>
      </c>
      <c r="S129" s="74">
        <v>0.48</v>
      </c>
      <c r="T129" s="74">
        <v>0.48</v>
      </c>
      <c r="U129" s="74">
        <v>0.48</v>
      </c>
      <c r="V129" s="74">
        <v>0.48</v>
      </c>
      <c r="W129" s="74">
        <v>0.48</v>
      </c>
      <c r="X129" s="74">
        <v>0.48</v>
      </c>
      <c r="Y129" s="74">
        <v>0.48</v>
      </c>
      <c r="Z129" s="74">
        <v>0.48</v>
      </c>
      <c r="AA129" s="74">
        <v>0.48</v>
      </c>
      <c r="AB129" s="74">
        <v>0.48</v>
      </c>
      <c r="AC129" s="74">
        <v>0.48</v>
      </c>
      <c r="AD129" s="74">
        <v>0.48</v>
      </c>
      <c r="AE129" s="74">
        <v>0.48</v>
      </c>
      <c r="AF129" s="74">
        <v>0.48</v>
      </c>
      <c r="AG129" s="74">
        <v>0.48</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11668.8</v>
      </c>
      <c r="E133" s="70">
        <v>15259.2</v>
      </c>
      <c r="F133" s="70">
        <v>15259.2</v>
      </c>
      <c r="G133" s="70">
        <v>15259.2</v>
      </c>
      <c r="H133" s="70">
        <v>15259.2</v>
      </c>
      <c r="I133" s="70">
        <v>15259.2</v>
      </c>
      <c r="J133" s="70">
        <v>15259.2</v>
      </c>
      <c r="K133" s="70">
        <v>15259.2</v>
      </c>
      <c r="L133" s="70">
        <v>11668.8</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130152</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-5160.5</v>
      </c>
      <c r="D134" s="70">
        <v>4437.83</v>
      </c>
      <c r="E134" s="70">
        <v>7468.23</v>
      </c>
      <c r="F134" s="70">
        <v>7468.23</v>
      </c>
      <c r="G134" s="70">
        <v>7468.23</v>
      </c>
      <c r="H134" s="70">
        <v>7468.23</v>
      </c>
      <c r="I134" s="70">
        <v>7468.23</v>
      </c>
      <c r="J134" s="70">
        <v>7468.23</v>
      </c>
      <c r="K134" s="70">
        <v>7468.23</v>
      </c>
      <c r="L134" s="70">
        <v>4277.83</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55832.75</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12120000</v>
      </c>
      <c r="AY8" s="21" t="s">
        <v>85</v>
      </c>
      <c r="AZ8" s="89">
        <v>312000</v>
      </c>
    </row>
    <row r="9" spans="2:59" ht="14.45" customHeight="1">
      <c r="B9" s="136"/>
      <c r="C9" s="136"/>
      <c r="D9" s="136"/>
      <c r="E9" s="136"/>
      <c r="F9" s="136"/>
      <c r="G9" s="136"/>
      <c r="H9" s="136"/>
      <c r="I9" s="136"/>
      <c r="J9" s="37"/>
      <c r="AP9" s="21" t="s">
        <v>86</v>
      </c>
      <c r="AQ9" s="89">
        <v>1200000</v>
      </c>
      <c r="AY9" s="21" t="s">
        <v>86</v>
      </c>
      <c r="AZ9" s="89">
        <v>0</v>
      </c>
    </row>
    <row r="10" spans="2:59" ht="14.45" customHeight="1">
      <c r="B10" s="136"/>
      <c r="C10" s="136"/>
      <c r="D10" s="136"/>
      <c r="E10" s="136"/>
      <c r="F10" s="136"/>
      <c r="G10" s="136"/>
      <c r="H10" s="136"/>
      <c r="I10" s="136"/>
      <c r="J10" s="37"/>
      <c r="AP10" s="21" t="s">
        <v>87</v>
      </c>
      <c r="AQ10" s="89">
        <v>29480000</v>
      </c>
      <c r="AY10" s="21" t="s">
        <v>87</v>
      </c>
      <c r="AZ10" s="89">
        <v>2103948</v>
      </c>
    </row>
    <row r="11" spans="2:59" ht="14.45" customHeight="1">
      <c r="B11" s="76" t="s">
        <v>88</v>
      </c>
      <c r="C11" s="76"/>
      <c r="D11" s="76"/>
      <c r="E11" s="76"/>
      <c r="F11" s="76"/>
      <c r="G11" s="76"/>
      <c r="H11" s="76"/>
      <c r="I11" s="76"/>
      <c r="AP11" s="21" t="s">
        <v>89</v>
      </c>
      <c r="AQ11" s="89">
        <v>1200000</v>
      </c>
      <c r="AY11" s="21" t="s">
        <v>89</v>
      </c>
      <c r="AZ11" s="89">
        <v>13248000</v>
      </c>
    </row>
    <row r="12" spans="2:59" ht="14.45" customHeight="1">
      <c r="B12" s="76"/>
      <c r="C12" s="76"/>
      <c r="D12" s="76"/>
      <c r="E12" s="76"/>
      <c r="F12" s="76"/>
      <c r="G12" s="76"/>
      <c r="H12" s="76"/>
      <c r="I12" s="76"/>
      <c r="AP12" s="21" t="s">
        <v>90</v>
      </c>
      <c r="AQ12" s="89">
        <v>1080000</v>
      </c>
      <c r="AY12" s="21" t="s">
        <v>90</v>
      </c>
      <c r="AZ12" s="89">
        <v>1229300</v>
      </c>
    </row>
    <row r="13" spans="2:59" ht="14.45" customHeight="1">
      <c r="B13" s="76"/>
      <c r="C13" s="76"/>
      <c r="D13" s="76"/>
      <c r="E13" s="76"/>
      <c r="F13" s="76"/>
      <c r="G13" s="76"/>
      <c r="H13" s="76"/>
      <c r="I13" s="76"/>
      <c r="AP13" s="21" t="s">
        <v>91</v>
      </c>
      <c r="AQ13" s="89">
        <v>0</v>
      </c>
      <c r="AY13" s="21" t="s">
        <v>91</v>
      </c>
      <c r="AZ13" s="89">
        <v>360000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11520000</v>
      </c>
      <c r="AY16" s="21" t="s">
        <v>92</v>
      </c>
      <c r="AZ16" s="89">
        <v>0</v>
      </c>
    </row>
    <row r="17" spans="42:59" ht="14.45" customHeight="1">
      <c r="AP17" s="21" t="s">
        <v>93</v>
      </c>
      <c r="AQ17" s="89">
        <v>0</v>
      </c>
      <c r="AY17" s="21" t="s">
        <v>93</v>
      </c>
      <c r="AZ17" s="89">
        <v>0</v>
      </c>
    </row>
    <row r="18" spans="42:59">
      <c r="AP18" s="21" t="s">
        <v>94</v>
      </c>
      <c r="AQ18" s="89">
        <v>0</v>
      </c>
      <c r="AY18" s="21" t="s">
        <v>94</v>
      </c>
      <c r="AZ18" s="89">
        <v>466000</v>
      </c>
    </row>
    <row r="19" spans="42:59">
      <c r="AP19" s="21" t="s">
        <v>95</v>
      </c>
      <c r="AQ19" s="89">
        <v>0</v>
      </c>
      <c r="AY19" s="21" t="s">
        <v>95</v>
      </c>
      <c r="AZ19" s="89">
        <v>0</v>
      </c>
    </row>
    <row r="20" spans="42:59" ht="15">
      <c r="AP20" s="77" t="s">
        <v>96</v>
      </c>
      <c r="AQ20" s="90">
        <v>56600000</v>
      </c>
      <c r="AY20" s="77" t="s">
        <v>96</v>
      </c>
      <c r="AZ20" s="90">
        <v>17719248</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20291607</v>
      </c>
      <c r="AY27" s="21" t="s">
        <v>85</v>
      </c>
      <c r="AZ27" s="89">
        <v>693720</v>
      </c>
    </row>
    <row r="28" spans="42:59">
      <c r="AP28" s="21" t="s">
        <v>86</v>
      </c>
      <c r="AQ28" s="89">
        <v>2009070</v>
      </c>
      <c r="AY28" s="21" t="s">
        <v>86</v>
      </c>
      <c r="AZ28" s="89"/>
    </row>
    <row r="29" spans="42:59" ht="14.45" customHeight="1">
      <c r="AP29" s="21" t="s">
        <v>87</v>
      </c>
      <c r="AQ29" s="89">
        <v>49356153</v>
      </c>
      <c r="AY29" s="21" t="s">
        <v>87</v>
      </c>
      <c r="AZ29" s="89">
        <v>4629878.3552654171</v>
      </c>
    </row>
    <row r="30" spans="42:59">
      <c r="AP30" s="21" t="s">
        <v>89</v>
      </c>
      <c r="AQ30" s="89">
        <v>2009070</v>
      </c>
      <c r="AY30" s="21" t="s">
        <v>89</v>
      </c>
      <c r="AZ30" s="89">
        <v>27050392</v>
      </c>
    </row>
    <row r="31" spans="42:59">
      <c r="AP31" s="21" t="s">
        <v>90</v>
      </c>
      <c r="AQ31" s="89">
        <v>1808163</v>
      </c>
      <c r="AY31" s="21" t="s">
        <v>90</v>
      </c>
      <c r="AZ31" s="89">
        <v>2348103.5612437725</v>
      </c>
    </row>
    <row r="32" spans="42:59" ht="14.45" customHeight="1">
      <c r="AP32" s="21" t="s">
        <v>91</v>
      </c>
      <c r="AQ32" s="89">
        <v>0</v>
      </c>
      <c r="AY32" s="21" t="s">
        <v>91</v>
      </c>
      <c r="AZ32" s="89">
        <v>792216</v>
      </c>
    </row>
    <row r="33" spans="2:56" ht="14.45" customHeight="1">
      <c r="AP33" s="21" t="s">
        <v>92</v>
      </c>
      <c r="AQ33" s="89">
        <v>19287072</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1025433</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94761135</v>
      </c>
      <c r="AY37" s="77" t="s">
        <v>96</v>
      </c>
      <c r="AZ37" s="90">
        <v>36539742.916509189</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74319248</v>
      </c>
      <c r="AR41" s="110">
        <v>56600000</v>
      </c>
      <c r="AS41" s="110">
        <v>17719248</v>
      </c>
      <c r="AV41" s="21" t="s">
        <v>101</v>
      </c>
      <c r="AW41" s="91">
        <v>0.76157928831572674</v>
      </c>
      <c r="AX41" s="91">
        <v>0.23842071168427323</v>
      </c>
    </row>
    <row r="42" spans="2:56" ht="15">
      <c r="B42" s="38"/>
      <c r="C42" s="38"/>
      <c r="D42" s="38"/>
      <c r="E42" s="38"/>
      <c r="F42" s="38"/>
      <c r="G42" s="38"/>
      <c r="H42" s="38"/>
      <c r="I42" s="38"/>
      <c r="AP42" s="21" t="s">
        <v>102</v>
      </c>
      <c r="AQ42" s="110">
        <v>131300877.91650918</v>
      </c>
      <c r="AR42" s="110">
        <v>94761135</v>
      </c>
      <c r="AS42" s="110">
        <v>36539742.916509189</v>
      </c>
      <c r="AV42" s="21" t="s">
        <v>102</v>
      </c>
      <c r="AW42" s="91">
        <v>0.72170983548378209</v>
      </c>
      <c r="AX42" s="91">
        <v>0.27829016451621796</v>
      </c>
    </row>
    <row r="43" spans="2:56">
      <c r="BD43" s="92">
        <v>21923845749905.512</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0.58434586750598905</v>
      </c>
    </row>
    <row r="54" spans="2:55">
      <c r="BA54" s="21" t="s">
        <v>105</v>
      </c>
      <c r="BC54" s="94">
        <v>0.4289811143893294</v>
      </c>
    </row>
    <row r="55" spans="2:55" ht="15" thickBot="1">
      <c r="BA55" s="21" t="s">
        <v>106</v>
      </c>
      <c r="BC55" s="94" t="s">
        <v>102</v>
      </c>
    </row>
    <row r="56" spans="2:55" ht="16.5" thickTop="1" thickBot="1">
      <c r="BA56" s="95" t="s">
        <v>107</v>
      </c>
      <c r="BB56" s="95"/>
      <c r="BC56" s="93">
        <v>74319248</v>
      </c>
    </row>
    <row r="57" spans="2:55" ht="16.5" thickTop="1" thickBot="1">
      <c r="BA57" s="96" t="s">
        <v>108</v>
      </c>
      <c r="BB57" s="96"/>
      <c r="BC57" s="97">
        <v>43072</v>
      </c>
    </row>
    <row r="58" spans="2:55" ht="16.5" thickTop="1" thickBot="1">
      <c r="BA58" s="96" t="s">
        <v>109</v>
      </c>
      <c r="BB58" s="96"/>
      <c r="BC58" s="98">
        <v>1.7667142960933779</v>
      </c>
    </row>
    <row r="59" spans="2:55" ht="16.5" thickTop="1" thickBot="1">
      <c r="BA59" s="95" t="s">
        <v>110</v>
      </c>
      <c r="BB59" s="95" t="s">
        <v>111</v>
      </c>
      <c r="BC59" s="93">
        <v>130152</v>
      </c>
    </row>
    <row r="60" spans="2:55" ht="16.5" thickTop="1" thickBot="1">
      <c r="I60" s="62" t="s">
        <v>66</v>
      </c>
      <c r="BA60" s="96" t="s">
        <v>112</v>
      </c>
      <c r="BB60" s="96"/>
      <c r="BC60" s="98">
        <v>2.4270833333333335</v>
      </c>
    </row>
    <row r="61" spans="2:55" ht="16.5" thickTop="1" thickBot="1">
      <c r="BA61" s="95" t="s">
        <v>110</v>
      </c>
      <c r="BB61" s="95" t="s">
        <v>111</v>
      </c>
      <c r="BC61" s="93">
        <v>315889.75</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12120000</v>
      </c>
      <c r="J5" t="s">
        <v>85</v>
      </c>
      <c r="K5" s="1">
        <v>312000</v>
      </c>
      <c r="S5" s="139"/>
      <c r="T5" s="139"/>
      <c r="U5" s="139"/>
      <c r="V5" s="139"/>
      <c r="W5" s="139"/>
      <c r="X5" s="139"/>
      <c r="Y5" s="139"/>
      <c r="Z5" s="139"/>
    </row>
    <row r="6" spans="1:27">
      <c r="A6" t="s">
        <v>86</v>
      </c>
      <c r="B6" s="1">
        <v>1200000</v>
      </c>
      <c r="J6" t="s">
        <v>86</v>
      </c>
      <c r="K6" s="1">
        <v>0</v>
      </c>
      <c r="S6" s="139"/>
      <c r="T6" s="139"/>
      <c r="U6" s="139"/>
      <c r="V6" s="139"/>
      <c r="W6" s="139"/>
      <c r="X6" s="139"/>
      <c r="Y6" s="139"/>
      <c r="Z6" s="139"/>
      <c r="AA6" s="18"/>
    </row>
    <row r="7" spans="1:27">
      <c r="A7" t="s">
        <v>87</v>
      </c>
      <c r="B7" s="1">
        <v>29480000</v>
      </c>
      <c r="J7" t="s">
        <v>87</v>
      </c>
      <c r="K7" s="1">
        <v>2103948</v>
      </c>
      <c r="S7" s="139"/>
      <c r="T7" s="139"/>
      <c r="U7" s="139"/>
      <c r="V7" s="139"/>
      <c r="W7" s="139"/>
      <c r="X7" s="139"/>
      <c r="Y7" s="139"/>
      <c r="Z7" s="139"/>
      <c r="AA7" s="18"/>
    </row>
    <row r="8" spans="1:27">
      <c r="A8" t="s">
        <v>89</v>
      </c>
      <c r="B8" s="1">
        <v>1200000</v>
      </c>
      <c r="J8" t="s">
        <v>89</v>
      </c>
      <c r="K8" s="1">
        <v>13248000</v>
      </c>
      <c r="S8" s="139"/>
      <c r="T8" s="139"/>
      <c r="U8" s="139"/>
      <c r="V8" s="139"/>
      <c r="W8" s="139"/>
      <c r="X8" s="139"/>
      <c r="Y8" s="139"/>
      <c r="Z8" s="139"/>
    </row>
    <row r="9" spans="1:27">
      <c r="A9" t="s">
        <v>90</v>
      </c>
      <c r="B9" s="1">
        <v>1080000</v>
      </c>
      <c r="J9" t="s">
        <v>90</v>
      </c>
      <c r="K9" s="1">
        <v>1229300</v>
      </c>
      <c r="S9" s="139"/>
      <c r="T9" s="139"/>
      <c r="U9" s="139"/>
      <c r="V9" s="139"/>
      <c r="W9" s="139"/>
      <c r="X9" s="139"/>
      <c r="Y9" s="139"/>
      <c r="Z9" s="139"/>
    </row>
    <row r="10" spans="1:27">
      <c r="A10" t="s">
        <v>91</v>
      </c>
      <c r="B10" s="1">
        <v>0</v>
      </c>
      <c r="J10" t="s">
        <v>91</v>
      </c>
      <c r="K10" s="1">
        <v>360000</v>
      </c>
      <c r="S10" s="139"/>
      <c r="T10" s="139"/>
      <c r="U10" s="139"/>
      <c r="V10" s="139"/>
      <c r="W10" s="139"/>
      <c r="X10" s="139"/>
      <c r="Y10" s="139"/>
      <c r="Z10" s="139"/>
    </row>
    <row r="11" spans="1:27">
      <c r="A11" t="s">
        <v>92</v>
      </c>
      <c r="B11" s="1">
        <v>11520000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466000</v>
      </c>
    </row>
    <row r="14" spans="1:27">
      <c r="A14" t="s">
        <v>95</v>
      </c>
      <c r="B14" s="1">
        <v>0</v>
      </c>
      <c r="J14" t="s">
        <v>95</v>
      </c>
      <c r="K14" s="1">
        <v>0</v>
      </c>
    </row>
    <row r="15" spans="1:27">
      <c r="A15" s="12" t="s">
        <v>96</v>
      </c>
      <c r="B15" s="13">
        <v>56600000</v>
      </c>
      <c r="J15" s="12" t="s">
        <v>96</v>
      </c>
      <c r="K15" s="13">
        <v>17719248</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20291607</v>
      </c>
      <c r="J22" t="s">
        <v>85</v>
      </c>
      <c r="K22" s="1">
        <v>693720</v>
      </c>
      <c r="S22" s="139"/>
      <c r="T22" s="139"/>
      <c r="U22" s="139"/>
      <c r="V22" s="139"/>
      <c r="W22" s="139"/>
      <c r="X22" s="139"/>
      <c r="Y22" s="139"/>
      <c r="Z22" s="139"/>
    </row>
    <row r="23" spans="1:26">
      <c r="A23" t="s">
        <v>86</v>
      </c>
      <c r="B23" s="1">
        <v>2009070</v>
      </c>
      <c r="J23" t="s">
        <v>86</v>
      </c>
      <c r="K23" s="1">
        <v>0</v>
      </c>
      <c r="S23" s="139"/>
      <c r="T23" s="139"/>
      <c r="U23" s="139"/>
      <c r="V23" s="139"/>
      <c r="W23" s="139"/>
      <c r="X23" s="139"/>
      <c r="Y23" s="139"/>
      <c r="Z23" s="139"/>
    </row>
    <row r="24" spans="1:26" ht="14.45" customHeight="1">
      <c r="A24" t="s">
        <v>87</v>
      </c>
      <c r="B24" s="1">
        <v>49356153</v>
      </c>
      <c r="J24" t="s">
        <v>87</v>
      </c>
      <c r="K24" s="1">
        <v>4629878.3552654171</v>
      </c>
      <c r="S24" s="139"/>
      <c r="T24" s="139"/>
      <c r="U24" s="139"/>
      <c r="V24" s="139"/>
      <c r="W24" s="139"/>
      <c r="X24" s="139"/>
      <c r="Y24" s="139"/>
      <c r="Z24" s="139"/>
    </row>
    <row r="25" spans="1:26">
      <c r="A25" t="s">
        <v>89</v>
      </c>
      <c r="B25" s="1">
        <v>2009070</v>
      </c>
      <c r="J25" t="s">
        <v>89</v>
      </c>
      <c r="K25" s="1">
        <v>27050392</v>
      </c>
      <c r="S25" s="139"/>
      <c r="T25" s="139"/>
      <c r="U25" s="139"/>
      <c r="V25" s="139"/>
      <c r="W25" s="139"/>
      <c r="X25" s="139"/>
      <c r="Y25" s="139"/>
      <c r="Z25" s="139"/>
    </row>
    <row r="26" spans="1:26" ht="14.45" customHeight="1">
      <c r="A26" t="s">
        <v>90</v>
      </c>
      <c r="B26" s="1">
        <v>1808163</v>
      </c>
      <c r="J26" t="s">
        <v>90</v>
      </c>
      <c r="K26" s="1">
        <v>2348103.5612437725</v>
      </c>
      <c r="S26" s="139"/>
      <c r="T26" s="139"/>
      <c r="U26" s="139"/>
      <c r="V26" s="139"/>
      <c r="W26" s="139"/>
      <c r="X26" s="139"/>
      <c r="Y26" s="139"/>
      <c r="Z26" s="139"/>
    </row>
    <row r="27" spans="1:26">
      <c r="A27" t="s">
        <v>91</v>
      </c>
      <c r="B27" s="1">
        <v>0</v>
      </c>
      <c r="J27" t="s">
        <v>91</v>
      </c>
      <c r="K27" s="1">
        <v>792216</v>
      </c>
      <c r="S27" s="139"/>
      <c r="T27" s="139"/>
      <c r="U27" s="139"/>
      <c r="V27" s="139"/>
      <c r="W27" s="139"/>
      <c r="X27" s="139"/>
      <c r="Y27" s="139"/>
      <c r="Z27" s="139"/>
    </row>
    <row r="28" spans="1:26">
      <c r="A28" t="s">
        <v>92</v>
      </c>
      <c r="B28" s="1">
        <v>19287072</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1025433</v>
      </c>
    </row>
    <row r="31" spans="1:26">
      <c r="A31" t="s">
        <v>95</v>
      </c>
      <c r="B31" s="1">
        <v>0</v>
      </c>
      <c r="J31" t="s">
        <v>95</v>
      </c>
      <c r="K31" s="1">
        <v>0</v>
      </c>
    </row>
    <row r="32" spans="1:26">
      <c r="A32" s="12" t="s">
        <v>96</v>
      </c>
      <c r="B32" s="13">
        <v>94761135</v>
      </c>
      <c r="J32" s="12" t="s">
        <v>96</v>
      </c>
      <c r="K32" s="13">
        <v>36539742.916509189</v>
      </c>
    </row>
    <row r="35" spans="1:15">
      <c r="B35" t="s">
        <v>99</v>
      </c>
      <c r="C35" t="s">
        <v>100</v>
      </c>
      <c r="D35" t="s">
        <v>76</v>
      </c>
      <c r="H35" t="s">
        <v>100</v>
      </c>
      <c r="I35" t="s">
        <v>76</v>
      </c>
    </row>
    <row r="36" spans="1:15">
      <c r="A36" t="s">
        <v>101</v>
      </c>
      <c r="B36" s="14">
        <v>74319248</v>
      </c>
      <c r="C36" s="14">
        <v>56600000</v>
      </c>
      <c r="D36" s="14">
        <v>17719248</v>
      </c>
      <c r="G36" t="s">
        <v>101</v>
      </c>
      <c r="H36" s="15">
        <v>0.76157928831572674</v>
      </c>
      <c r="I36" s="15">
        <v>0.23842071168427323</v>
      </c>
    </row>
    <row r="37" spans="1:15">
      <c r="A37" t="s">
        <v>102</v>
      </c>
      <c r="B37" s="14">
        <v>131300877.91650918</v>
      </c>
      <c r="C37" s="14">
        <v>94761135</v>
      </c>
      <c r="D37" s="14">
        <v>36539742.916509189</v>
      </c>
      <c r="G37" t="s">
        <v>102</v>
      </c>
      <c r="H37" s="15">
        <v>0.72170983548378209</v>
      </c>
      <c r="I37" s="15">
        <v>0.27829016451621796</v>
      </c>
    </row>
    <row r="38" spans="1:15">
      <c r="O38" s="17">
        <v>21923845749905.512</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484.24</v>
      </c>
      <c r="J11" s="19"/>
      <c r="K11" s="19"/>
    </row>
    <row r="12" spans="2:57" ht="14.45" customHeight="1" thickBot="1">
      <c r="B12" s="19"/>
      <c r="C12" s="19"/>
      <c r="D12" s="19"/>
      <c r="E12" s="19"/>
      <c r="F12" s="19"/>
      <c r="G12" s="44" t="s">
        <v>128</v>
      </c>
      <c r="H12" s="45" t="s">
        <v>129</v>
      </c>
      <c r="I12" s="46">
        <v>4156270</v>
      </c>
      <c r="J12" s="19"/>
      <c r="K12" s="19"/>
    </row>
    <row r="13" spans="2:57" ht="14.45" customHeight="1" thickBot="1">
      <c r="B13" s="19"/>
      <c r="C13" s="19"/>
      <c r="D13" s="19"/>
      <c r="E13" s="19"/>
      <c r="F13" s="19"/>
      <c r="G13" s="44" t="s">
        <v>130</v>
      </c>
      <c r="H13" s="45" t="s">
        <v>129</v>
      </c>
      <c r="I13" s="46">
        <v>29059462</v>
      </c>
      <c r="J13" s="19"/>
      <c r="K13" s="19"/>
    </row>
    <row r="14" spans="2:57" ht="14.45" customHeight="1" thickBot="1">
      <c r="B14" s="19"/>
      <c r="C14" s="19"/>
      <c r="D14" s="19"/>
      <c r="E14" s="19"/>
      <c r="F14" s="19"/>
      <c r="G14" s="44" t="s">
        <v>131</v>
      </c>
      <c r="H14" s="45" t="s">
        <v>132</v>
      </c>
      <c r="I14" s="47">
        <v>271.14999999999998</v>
      </c>
      <c r="J14" s="19"/>
      <c r="K14" s="19"/>
    </row>
    <row r="15" spans="2:57" ht="14.45" customHeight="1" thickBot="1">
      <c r="B15" s="19"/>
      <c r="C15" s="19"/>
      <c r="D15" s="19"/>
      <c r="E15" s="19"/>
      <c r="F15" s="19"/>
      <c r="G15" s="44" t="s">
        <v>133</v>
      </c>
      <c r="H15" s="45" t="s">
        <v>134</v>
      </c>
      <c r="I15" s="48">
        <v>58.434586750598903</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484.24</v>
      </c>
      <c r="AS25" s="21" t="s">
        <v>111</v>
      </c>
    </row>
    <row r="26" spans="2:46">
      <c r="B26" s="140" t="s">
        <v>8</v>
      </c>
      <c r="C26" s="149" t="s">
        <v>139</v>
      </c>
      <c r="D26" s="149"/>
      <c r="E26" s="149"/>
      <c r="F26" s="149"/>
      <c r="G26" s="149"/>
      <c r="H26" s="149"/>
      <c r="I26" s="149"/>
      <c r="J26" s="149"/>
      <c r="K26" s="149"/>
      <c r="L26" s="149"/>
      <c r="M26" s="149"/>
      <c r="N26" s="149"/>
      <c r="O26" s="150"/>
      <c r="AP26" s="21" t="s">
        <v>140</v>
      </c>
      <c r="AR26" s="73">
        <v>112704.61802575107</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1.165</v>
      </c>
      <c r="AT30" s="101">
        <v>271150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315889.75</v>
      </c>
      <c r="AV39" s="103">
        <v>1.17</v>
      </c>
      <c r="AW39" s="104">
        <v>2.4270833333333335</v>
      </c>
    </row>
    <row r="40" spans="2:49" ht="14.45" customHeight="1">
      <c r="B40" s="19"/>
      <c r="C40" s="49"/>
      <c r="D40" s="53" t="s">
        <v>151</v>
      </c>
      <c r="E40" s="114">
        <v>873.75</v>
      </c>
      <c r="F40" s="114">
        <v>932</v>
      </c>
      <c r="G40" s="114">
        <v>990.25000000000011</v>
      </c>
      <c r="H40" s="114">
        <v>1048.5</v>
      </c>
      <c r="I40" s="114">
        <v>1106.7500000000002</v>
      </c>
      <c r="J40" s="115">
        <v>1165</v>
      </c>
      <c r="K40" s="114">
        <v>1223.25</v>
      </c>
      <c r="L40" s="114">
        <v>1281.5</v>
      </c>
      <c r="M40" s="114">
        <v>1339.75</v>
      </c>
      <c r="N40" s="114">
        <v>1398.0000000000002</v>
      </c>
      <c r="O40" s="114">
        <v>1456.25</v>
      </c>
      <c r="AT40" s="21" t="s">
        <v>152</v>
      </c>
      <c r="AU40" s="102">
        <v>131300.88</v>
      </c>
      <c r="AV40" s="103">
        <v>0.48</v>
      </c>
      <c r="AW40" s="104">
        <v>1.7667142765837922</v>
      </c>
    </row>
    <row r="41" spans="2:49">
      <c r="B41" s="19"/>
      <c r="C41" s="54">
        <v>-0.2</v>
      </c>
      <c r="D41" s="55">
        <v>157646.61000000002</v>
      </c>
      <c r="E41" s="56">
        <v>4.6774148620546005E-2</v>
      </c>
      <c r="F41" s="56">
        <v>0.10635076433176184</v>
      </c>
      <c r="G41" s="56">
        <v>0.1589183664298936</v>
      </c>
      <c r="H41" s="56">
        <v>0.20564512385045489</v>
      </c>
      <c r="I41" s="56">
        <v>0.24745327522674684</v>
      </c>
      <c r="J41" s="56">
        <v>0.28508061146540947</v>
      </c>
      <c r="K41" s="56">
        <v>0.31912439187181851</v>
      </c>
      <c r="L41" s="56">
        <v>0.35007328315037228</v>
      </c>
      <c r="M41" s="56">
        <v>0.37833096649166043</v>
      </c>
      <c r="N41" s="56">
        <v>0.40423384288784131</v>
      </c>
      <c r="O41" s="56">
        <v>0.42806448917232753</v>
      </c>
      <c r="AT41" s="21" t="s">
        <v>153</v>
      </c>
      <c r="AU41" s="102">
        <v>184588.87</v>
      </c>
      <c r="AV41" s="103"/>
      <c r="AW41" s="104">
        <v>0.58434586750598905</v>
      </c>
    </row>
    <row r="42" spans="2:49">
      <c r="B42" s="19"/>
      <c r="C42" s="54">
        <v>-0.15</v>
      </c>
      <c r="D42" s="55">
        <v>197058.26250000001</v>
      </c>
      <c r="E42" s="56">
        <v>0.23741931889643675</v>
      </c>
      <c r="F42" s="56">
        <v>0.28508061146540947</v>
      </c>
      <c r="G42" s="56">
        <v>0.3271346931439148</v>
      </c>
      <c r="H42" s="56">
        <v>0.36451609908036392</v>
      </c>
      <c r="I42" s="56">
        <v>0.3979626201813975</v>
      </c>
      <c r="J42" s="56">
        <v>0.42806448917232753</v>
      </c>
      <c r="K42" s="56">
        <v>0.45529951349745479</v>
      </c>
      <c r="L42" s="56">
        <v>0.48005862652029779</v>
      </c>
      <c r="M42" s="56">
        <v>0.50266477319332825</v>
      </c>
      <c r="N42" s="56">
        <v>0.52338707431027298</v>
      </c>
      <c r="O42" s="56">
        <v>0.54245159133786203</v>
      </c>
    </row>
    <row r="43" spans="2:49">
      <c r="B43" s="19"/>
      <c r="C43" s="54">
        <v>-0.1</v>
      </c>
      <c r="D43" s="55">
        <v>231833.25</v>
      </c>
      <c r="E43" s="56">
        <v>0.35180642106197119</v>
      </c>
      <c r="F43" s="56">
        <v>0.392318519745598</v>
      </c>
      <c r="G43" s="56">
        <v>0.42806448917232753</v>
      </c>
      <c r="H43" s="56">
        <v>0.45983868421830931</v>
      </c>
      <c r="I43" s="56">
        <v>0.48826822715418783</v>
      </c>
      <c r="J43" s="56">
        <v>0.5138548157964784</v>
      </c>
      <c r="K43" s="56">
        <v>0.53700458647283655</v>
      </c>
      <c r="L43" s="56">
        <v>0.55804983254225315</v>
      </c>
      <c r="M43" s="56">
        <v>0.57726505721432908</v>
      </c>
      <c r="N43" s="56">
        <v>0.59487901316373204</v>
      </c>
      <c r="O43" s="56">
        <v>0.61108385263718279</v>
      </c>
      <c r="AU43" s="21">
        <v>248590.31999999998</v>
      </c>
    </row>
    <row r="44" spans="2:49">
      <c r="B44" s="19"/>
      <c r="C44" s="54">
        <v>-0.05</v>
      </c>
      <c r="D44" s="55">
        <v>257592.5</v>
      </c>
      <c r="E44" s="56">
        <v>0.41662577895577407</v>
      </c>
      <c r="F44" s="56">
        <v>0.45308666777103823</v>
      </c>
      <c r="G44" s="56">
        <v>0.48525804025509478</v>
      </c>
      <c r="H44" s="56">
        <v>0.5138548157964784</v>
      </c>
      <c r="I44" s="56">
        <v>0.53944140443876898</v>
      </c>
      <c r="J44" s="56">
        <v>0.56246933421683054</v>
      </c>
      <c r="K44" s="56">
        <v>0.58330412782555296</v>
      </c>
      <c r="L44" s="56">
        <v>0.60224484928802779</v>
      </c>
      <c r="M44" s="56">
        <v>0.61953855149289616</v>
      </c>
      <c r="N44" s="56">
        <v>0.63539111184735886</v>
      </c>
      <c r="O44" s="56">
        <v>0.64997546737346446</v>
      </c>
      <c r="AU44" s="21">
        <v>211066.66999999998</v>
      </c>
    </row>
    <row r="45" spans="2:49">
      <c r="B45" s="19"/>
      <c r="C45" s="51" t="s">
        <v>145</v>
      </c>
      <c r="D45" s="57">
        <v>271150</v>
      </c>
      <c r="E45" s="56">
        <v>0.44579449000798538</v>
      </c>
      <c r="F45" s="56">
        <v>0.48043233438248634</v>
      </c>
      <c r="G45" s="56">
        <v>0.51099513824234011</v>
      </c>
      <c r="H45" s="56">
        <v>0.53816207500665447</v>
      </c>
      <c r="I45" s="56">
        <v>0.56246933421683054</v>
      </c>
      <c r="J45" s="56">
        <v>0.58434586750598905</v>
      </c>
      <c r="K45" s="56">
        <v>0.60413892143427528</v>
      </c>
      <c r="L45" s="56">
        <v>0.62213260682362637</v>
      </c>
      <c r="M45" s="56">
        <v>0.63856162391825133</v>
      </c>
      <c r="N45" s="56">
        <v>0.65362155625499085</v>
      </c>
      <c r="O45" s="56">
        <v>0.66747669400479126</v>
      </c>
    </row>
    <row r="46" spans="2:49" ht="14.45" customHeight="1">
      <c r="B46" s="19"/>
      <c r="C46" s="54">
        <v>0.05</v>
      </c>
      <c r="D46" s="55">
        <v>284707.5</v>
      </c>
      <c r="E46" s="56">
        <v>0.47218522857903367</v>
      </c>
      <c r="F46" s="56">
        <v>0.50517365179284413</v>
      </c>
      <c r="G46" s="56">
        <v>0.53428108404032382</v>
      </c>
      <c r="H46" s="56">
        <v>0.5601543571491947</v>
      </c>
      <c r="I46" s="56">
        <v>0.58330412782555296</v>
      </c>
      <c r="J46" s="56">
        <v>0.60413892143427528</v>
      </c>
      <c r="K46" s="56">
        <v>0.62298944898502406</v>
      </c>
      <c r="L46" s="56">
        <v>0.64012629221297757</v>
      </c>
      <c r="M46" s="56">
        <v>0.65577297516023936</v>
      </c>
      <c r="N46" s="56">
        <v>0.67011576786189608</v>
      </c>
      <c r="O46" s="56">
        <v>0.6833111371474202</v>
      </c>
    </row>
    <row r="47" spans="2:49">
      <c r="B47" s="19"/>
      <c r="C47" s="54">
        <v>0.1</v>
      </c>
      <c r="D47" s="55">
        <v>313178.25</v>
      </c>
      <c r="E47" s="56">
        <v>0.52016838961730338</v>
      </c>
      <c r="F47" s="56">
        <v>0.5501578652662219</v>
      </c>
      <c r="G47" s="56">
        <v>0.57661916730938534</v>
      </c>
      <c r="H47" s="56">
        <v>0.60014032468108613</v>
      </c>
      <c r="I47" s="56">
        <v>0.62118557075050262</v>
      </c>
      <c r="J47" s="56">
        <v>0.64012629221297757</v>
      </c>
      <c r="K47" s="56">
        <v>0.65726313544093096</v>
      </c>
      <c r="L47" s="56">
        <v>0.67284208382997956</v>
      </c>
      <c r="M47" s="56">
        <v>0.68706634105476305</v>
      </c>
      <c r="N47" s="56">
        <v>0.7001052435108146</v>
      </c>
      <c r="O47" s="56">
        <v>0.71210103377038203</v>
      </c>
    </row>
    <row r="48" spans="2:49">
      <c r="B48" s="19"/>
      <c r="C48" s="54">
        <v>0.15</v>
      </c>
      <c r="D48" s="55">
        <v>360154.98749999999</v>
      </c>
      <c r="E48" s="56">
        <v>0.58275512140635077</v>
      </c>
      <c r="F48" s="56">
        <v>0.60883292631845387</v>
      </c>
      <c r="G48" s="56">
        <v>0.63184275418207425</v>
      </c>
      <c r="H48" s="56">
        <v>0.65229593450529222</v>
      </c>
      <c r="I48" s="56">
        <v>0.67059614847869797</v>
      </c>
      <c r="J48" s="56">
        <v>0.68706634105476305</v>
      </c>
      <c r="K48" s="56">
        <v>0.70196794386167904</v>
      </c>
      <c r="L48" s="56">
        <v>0.71551485550433003</v>
      </c>
      <c r="M48" s="56">
        <v>0.7278837748302287</v>
      </c>
      <c r="N48" s="56">
        <v>0.73922195087896925</v>
      </c>
      <c r="O48" s="56">
        <v>0.74965307284381044</v>
      </c>
    </row>
    <row r="49" spans="2:45" ht="15" thickBot="1">
      <c r="B49" s="19"/>
      <c r="C49" s="54">
        <v>0.2</v>
      </c>
      <c r="D49" s="58">
        <v>432185.98499999999</v>
      </c>
      <c r="E49" s="56">
        <v>0.65229593450529222</v>
      </c>
      <c r="F49" s="56">
        <v>0.6740274385987115</v>
      </c>
      <c r="G49" s="56">
        <v>0.69320229515172849</v>
      </c>
      <c r="H49" s="56">
        <v>0.71024661208774353</v>
      </c>
      <c r="I49" s="56">
        <v>0.72549679039891501</v>
      </c>
      <c r="J49" s="56">
        <v>0.73922195087896925</v>
      </c>
      <c r="K49" s="56">
        <v>0.75163995321806587</v>
      </c>
      <c r="L49" s="56">
        <v>0.76292904625360836</v>
      </c>
      <c r="M49" s="56">
        <v>0.77323647902519055</v>
      </c>
      <c r="N49" s="56">
        <v>0.78268495906580771</v>
      </c>
      <c r="O49" s="56">
        <v>0.79137756070317533</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271150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274.08999999999997</v>
      </c>
      <c r="BA66" s="21" t="s">
        <v>111</v>
      </c>
    </row>
    <row r="67" spans="2:55">
      <c r="B67" s="19"/>
      <c r="C67" s="19"/>
      <c r="D67" s="19"/>
      <c r="E67" s="19"/>
      <c r="F67" s="19"/>
      <c r="G67" s="19"/>
      <c r="H67" s="19"/>
      <c r="I67" s="19"/>
      <c r="J67" s="19"/>
      <c r="K67" s="19"/>
      <c r="AS67" s="21" t="s">
        <v>150</v>
      </c>
      <c r="AT67" s="102">
        <v>130152</v>
      </c>
      <c r="AU67" s="103">
        <v>0.48</v>
      </c>
      <c r="AV67" s="104">
        <v>1</v>
      </c>
      <c r="AX67" s="21" t="s">
        <v>140</v>
      </c>
      <c r="AZ67" s="73">
        <v>154831.77083333334</v>
      </c>
      <c r="BA67" s="21" t="s">
        <v>141</v>
      </c>
    </row>
    <row r="68" spans="2:55">
      <c r="B68" s="19"/>
      <c r="C68" s="19"/>
      <c r="D68" s="19"/>
      <c r="E68" s="19"/>
      <c r="F68" s="19"/>
      <c r="G68" s="19"/>
      <c r="H68" s="19"/>
      <c r="I68" s="19"/>
      <c r="J68" s="19"/>
      <c r="K68" s="19"/>
      <c r="AS68" s="21" t="s">
        <v>152</v>
      </c>
      <c r="AT68" s="102">
        <v>74319.25</v>
      </c>
      <c r="AU68" s="103">
        <v>0.27</v>
      </c>
      <c r="AV68" s="104">
        <v>0.5710188856106706</v>
      </c>
    </row>
    <row r="69" spans="2:55">
      <c r="B69" s="19"/>
      <c r="C69" s="19"/>
      <c r="D69" s="19"/>
      <c r="E69" s="19"/>
      <c r="F69" s="19"/>
      <c r="G69" s="19"/>
      <c r="H69" s="19"/>
      <c r="I69" s="19"/>
      <c r="J69" s="19"/>
      <c r="K69" s="19"/>
      <c r="AS69" s="21" t="s">
        <v>153</v>
      </c>
      <c r="AT69" s="102">
        <v>55832.75</v>
      </c>
      <c r="AU69" s="103"/>
      <c r="AV69" s="104">
        <v>0.4289811143893294</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0.48</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0.36</v>
      </c>
      <c r="AU86" s="107">
        <v>0.38400000000000001</v>
      </c>
      <c r="AV86" s="107">
        <v>0.40799999999999997</v>
      </c>
      <c r="AW86" s="107">
        <v>0.432</v>
      </c>
      <c r="AX86" s="107">
        <v>0.45599999999999996</v>
      </c>
      <c r="AY86" s="108">
        <v>0.48</v>
      </c>
      <c r="AZ86" s="107">
        <v>0.504</v>
      </c>
      <c r="BA86" s="107">
        <v>0.52800000000000002</v>
      </c>
      <c r="BB86" s="107">
        <v>0.55199999999999994</v>
      </c>
      <c r="BC86" s="107">
        <v>0.57599999999999996</v>
      </c>
      <c r="BD86" s="107">
        <v>0.6</v>
      </c>
    </row>
    <row r="87" spans="2:56">
      <c r="B87" s="19"/>
      <c r="C87" s="19"/>
      <c r="D87" s="19"/>
      <c r="E87" s="19"/>
      <c r="F87" s="19"/>
      <c r="G87" s="19"/>
      <c r="H87" s="19"/>
      <c r="I87" s="19"/>
      <c r="J87" s="19"/>
      <c r="K87" s="19"/>
      <c r="AR87" s="21">
        <v>-0.2</v>
      </c>
      <c r="AS87" s="107">
        <v>157646.61000000002</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197058.26250000001</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231833.25</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257592.5</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271150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284707.5</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313178.25</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360154.98749999999</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432185.98499999999</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2024-03-04T19:03:04Z</dcterms:modified>
  <cp:category/>
  <cp:contentStatus/>
</cp:coreProperties>
</file>