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5A1B491-72B3-45E8-B7CC-C5FFE964663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<sst xmlns="http://schemas.openxmlformats.org/spreadsheetml/2006/main" count="350" uniqueCount="161">
  <si>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</si>
  <si>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Bananito Bocadillo Santander Vélez publicada en la página web, y consta de las siguientes partes:</t>
  </si>
  <si>
    <t>Flujo de Caja</t>
  </si>
  <si>
    <t>- Flujo anualizado de los ingresos (precio y rendimiento) y los costos de producción para una hectárea de
Bananito Bocadillo Santander Vélez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</si>
  <si>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</si>
  <si>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Bananito Bocadillo Santander Vélez.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</si>
  <si>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</si>
  <si>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</si>
  <si>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</si>
  <si>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</si>
  <si>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</si>
  <si>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</si>
  <si>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</si>
  <si>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</si>
  <si>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Bananito Bocadillo Santander Vélez. La participación se encuentra actualizada al 2023 Q4.</t>
  </si>
  <si>
    <t>Flujo de Caja Anual</t>
  </si>
  <si>
    <t>BANANITO BOCADILLO SANTANDER VÉLEZ</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</si>
  <si>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</si>
  <si>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</si>
  <si>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</si>
  <si>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</si>
  <si>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</si>
  <si>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</si>
  <si>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</si>
  <si>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</si>
  <si>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</si>
  <si>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</si>
  <si>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</si>
  <si>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</si>
  <si>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</si>
  <si>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</si>
  <si>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</si>
  <si>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</si>
  <si>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</si>
  <si>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</si>
  <si>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</si>
  <si>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</si>
  <si>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</si>
  <si>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</si>
  <si>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</si>
  <si>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</si>
  <si>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</si>
  <si>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</si>
  <si>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</si>
  <si>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</si>
  <si>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</si>
  <si>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</si>
  <si>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</si>
  <si>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</si>
  <si>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</si>
  <si>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</si>
  <si>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</si>
  <si>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</si>
  <si>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</si>
  <si>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</si>
  <si>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</si>
  <si>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</si>
  <si>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</si>
  <si>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</si>
  <si>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</si>
  <si>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</si>
  <si>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</si>
  <si>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</si>
  <si>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</si>
  <si>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</si>
  <si>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</si>
  <si>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</si>
  <si>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Bananito Bocadillo Santander Vélez, en lo que respecta a la mano de obra incluye actividades como la preparación del terreno, la siembra, el trazado y el ahoyado, entre otras, y ascienden a un total de $1,6 millones de pesos (equivalente a 26 jornales). En cuanto a los insumos, se incluyen los gastos relacionados con el material vegetal y las enmiendas, que en conjunto ascienden a  $2,2 millones.</t>
  </si>
  <si>
    <t>*** Los costos de sostenimiento del año 1 comprenden tanto los gastos relacionados con la mano de obra como aquellos asociados con los insumos necesarios desde el momento de la siembra de las plantas hasta finalizar el año 1. Para el caso de Bananito Bocadillo Santander Vélez, en lo que respecta a la mano de obra incluye actividades como la fertilización, riego, control de malezas, plagas y enfermedades, entre otras, y ascienden a un total de $4,1 millones de pesos (equivalente a 65 jornales). En cuanto a los insumos, se incluyen los fertilizantes, plaguicidas, transportes, entre otras, que en conjunto ascienden a  $4,2 millones.</t>
  </si>
  <si>
    <t>Otra información</t>
  </si>
  <si>
    <t>Material de propagacion: Colino/Plántula // Distancia de siembra: 3 x 3 // Densidad de siembra - Plantas/Ha.: 1.280 // Duracion del ciclo: 10 años // Productividad/Ha/Ciclo: 96.200 kg // Inicio de Produccion desde la siembra: año 2  // Duracion de la etapa productiva: 9 años // Productividad promedio en etapa productiva  // Cultivo asociado: NA // Productividad promedio etapa productiva: 10.689 kg // % Rendimiento 1ra. Calidad: 100 // % Rendimiento 2da. Calidad: 0 // Precio de venta ponderado por calidad: $2.667 // Valor Jornal: $62.609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</si>
  <si>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</si>
  <si>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</si>
  <si>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</si>
  <si>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</si>
  <si>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</si>
  <si>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</si>
  <si>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</si>
  <si>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</si>
  <si>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</si>
  <si>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</si>
  <si>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</si>
  <si>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$103,8 millones, en comparación con los costos del marco original que ascienden a $59,5 millones, (mes de publicación del marco: mayo - 2018).
La rentabilidad actualizada (2023 Q4) subió frente a la rentabilidad de la primera AgroGuía, pasando del 43,7% al 59,5%. Mientras que el crecimiento de los costos fue del 174,4%, el crecimiento de los ingresos fue del 242,5%.</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</si>
  <si>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</si>
  <si>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</si>
  <si>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</si>
  <si>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</si>
  <si>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</si>
  <si>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</si>
  <si>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</si>
  <si>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</si>
  <si>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</si>
  <si>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</si>
  <si>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</si>
  <si>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</si>
  <si>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</si>
  <si>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</si>
  <si>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</si>
  <si>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otros seguido de control arvenses, que representan el 41% y el 18% del costo total, respectivamente. En cuanto a los costos de insumos, se destaca la participación de fertilización seguido de tutorado, que representan el 51% y el 15% del costo total, respectivamente.</t>
  </si>
  <si>
    <t>Costo total</t>
  </si>
  <si>
    <t>Mano de obra</t>
  </si>
  <si>
    <t>2018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</si>
  <si>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</si>
  <si>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</si>
  <si>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</si>
  <si>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</si>
  <si>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</si>
  <si>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</si>
  <si>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</si>
  <si>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</si>
  <si>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</si>
  <si>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</si>
  <si>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</si>
  <si>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</si>
  <si>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BANANITO BOCADILLO SANTANDER VÉLEZ</t>
  </si>
  <si>
    <t>En cuanto a los costos de mano de obra, se destaca la participación de otros segido por control arvenses que representan el 41% y el 18% del costo total, respectivamente. 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</si>
  <si>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 En cuanto a los costos de insumos, se destaca la participación de fertilización segido por tutorado que representan el 51% y el 15% del costo total, respectivamente.</t>
  </si>
  <si>
    <t>En cuanto a los costos de mano de obra, se destaca la participación de otros segido por control arvenses que representan el 41% y el 18% del costo total, respectivamente.</t>
  </si>
  <si>
    <t>En cuanto a los costos de insumos, se destaca la participación de fertilización segido por tutorado que representan el 51% y el 15% del costo total, respectivamente.</t>
  </si>
  <si>
    <t>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</si>
  <si>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respectivamente.En cuanto a los costos de insumos, se destaca la participación de fertilización segido por control fitosanitario que representan el 50% y el 15%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</si>
  <si>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</si>
  <si>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</si>
  <si>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</si>
  <si>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</si>
  <si>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</si>
  <si>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</si>
  <si>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</si>
  <si>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</si>
  <si>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</si>
  <si>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</si>
  <si>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</si>
  <si>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</si>
  <si>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</si>
  <si>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</si>
  <si>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</si>
  <si>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</si>
  <si>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$ 2.667/kg y con un rendimiento por hectárea de 96.200 kg por ciclo; el margen de utilidad obtenido en la producción de bananito es del 60%.</t>
  </si>
  <si>
    <t>PRECIO MINIMO</t>
  </si>
  <si>
    <t>El precio mínimo ponderado para cubrir los costos de producción, con un rendimiento de 96.200 kg para todo el ciclo de producción, es COP $ 1.079/kg.</t>
  </si>
  <si>
    <t>RENDIMIENTO MINIMO</t>
  </si>
  <si>
    <t>KG</t>
  </si>
  <si>
    <t>El rendimiento mínimo por ha/ciclo para cubrir los costos de producción, con un precio ponderado de COP $ 2.667, es de 38.926 kg/ha para todo el ciclo.</t>
  </si>
  <si>
    <t>El siguiente cuadro presenta diferentes escenarios de rentabilidad para el sistema productivo de BANANITO BOCADILLO SANTANDER VÉLEZ,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</si>
  <si>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</si>
  <si>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</si>
  <si>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</si>
  <si>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</si>
  <si>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</si>
  <si>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</si>
  <si>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</si>
  <si>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</si>
  <si>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</si>
  <si>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</si>
  <si>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(t/ha)</t>
  </si>
  <si>
    <t>Con un precio ponderado de COP $$ 1.100/kg y con un rendimiento por hectárea de 96.200 kg por ciclo; el margen de utilidad obtenido en la producción de bananito es del 44%.</t>
  </si>
  <si>
    <t>El precio mínimo ponderado para cubrir los costos de producción, con un rendimiento de 96.200 kg para todo el ciclo de producción, es COP $ 619/kg.</t>
  </si>
  <si>
    <t>El rendimiento mínimo por ha/ciclo para cubrir los costos de producción, con un precio ponderado de COP $ 1.100, es de 54.114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</si>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</sst>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59524850</c:v>
                </c:pt>
                <c:pt idx="1">
                  <c:v>103816822.74698795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38884400</c:v>
                </c:pt>
                <c:pt idx="1">
                  <c:v>60858607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20640450</c:v>
                </c:pt>
                <c:pt idx="1">
                  <c:v>42958215.746987954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0.65324650125115813</c:v>
                </c:pt>
                <c:pt idx="1">
                  <c:v>0.58621141920629327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0.34675349874884187</c:v>
                </c:pt>
                <c:pt idx="1">
                  <c:v>0.41378858079370673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5469550</c:v>
                </c:pt>
                <c:pt idx="2">
                  <c:v>5856873.7951807193</c:v>
                </c:pt>
                <c:pt idx="3">
                  <c:v>21778822</c:v>
                </c:pt>
                <c:pt idx="4">
                  <c:v>2201232.9518072312</c:v>
                </c:pt>
                <c:pt idx="5">
                  <c:v>1037337</c:v>
                </c:pt>
                <c:pt idx="6">
                  <c:v>0</c:v>
                </c:pt>
                <c:pt idx="7">
                  <c:v>0</c:v>
                </c:pt>
                <c:pt idx="8">
                  <c:v>0</c:v>
                </c:pt>
                <c:pt idx="9">
                  <c:v>6614400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0.65324650125115813</c:v>
                </c:pt>
                <c:pt idx="1">
                  <c:v>0.58621141920629327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0.34675349874884187</c:v>
                </c:pt>
                <c:pt idx="1">
                  <c:v>0.41378858079370673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6920000</c:v>
                </c:pt>
                <c:pt idx="1">
                  <c:v>1600000</c:v>
                </c:pt>
                <c:pt idx="2">
                  <c:v>5964400</c:v>
                </c:pt>
                <c:pt idx="3">
                  <c:v>3600000</c:v>
                </c:pt>
                <c:pt idx="4">
                  <c:v>1040000</c:v>
                </c:pt>
                <c:pt idx="5">
                  <c:v>15760000</c:v>
                </c:pt>
                <c:pt idx="6">
                  <c:v>4000000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3075050</c:v>
                </c:pt>
                <c:pt idx="2">
                  <c:v>2656500</c:v>
                </c:pt>
                <c:pt idx="3">
                  <c:v>10420000</c:v>
                </c:pt>
                <c:pt idx="4">
                  <c:v>1017900</c:v>
                </c:pt>
                <c:pt idx="5">
                  <c:v>471000</c:v>
                </c:pt>
                <c:pt idx="6">
                  <c:v>0</c:v>
                </c:pt>
                <c:pt idx="7">
                  <c:v>0</c:v>
                </c:pt>
                <c:pt idx="8">
                  <c:v>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5469550</c:v>
                </c:pt>
                <c:pt idx="2">
                  <c:v>5856873.7951807193</c:v>
                </c:pt>
                <c:pt idx="3">
                  <c:v>21778822</c:v>
                </c:pt>
                <c:pt idx="4">
                  <c:v>2201232.9518072312</c:v>
                </c:pt>
                <c:pt idx="5">
                  <c:v>1037337</c:v>
                </c:pt>
                <c:pt idx="6">
                  <c:v>0</c:v>
                </c:pt>
                <c:pt idx="7">
                  <c:v>0</c:v>
                </c:pt>
                <c:pt idx="8">
                  <c:v>0</c:v>
                </c:pt>
                <c:pt idx="9">
                  <c:v>6614400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59524850</c:v>
                </c:pt>
                <c:pt idx="1">
                  <c:v>103816822.74698795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38884400</c:v>
                </c:pt>
                <c:pt idx="1">
                  <c:v>60858607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20640450</c:v>
                </c:pt>
                <c:pt idx="1">
                  <c:v>42958215.746987954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1627.83</v>
      </c>
      <c r="C7" s="22">
        <v>4069.59</v>
      </c>
      <c r="D7" s="22">
        <v>6200.94</v>
      </c>
      <c r="E7" s="22">
        <v>6200.94</v>
      </c>
      <c r="F7" s="22">
        <v>6200.94</v>
      </c>
      <c r="G7" s="22">
        <v>6200.94</v>
      </c>
      <c r="H7" s="22">
        <v>6200.94</v>
      </c>
      <c r="I7" s="22">
        <v>6200.94</v>
      </c>
      <c r="J7" s="22">
        <v>6200.94</v>
      </c>
      <c r="K7" s="22">
        <v>5998.12</v>
      </c>
      <c r="L7" s="22">
        <v>5756.5</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60858.61</v>
      </c>
      <c r="AH7" s="23">
        <v>0.58621141920629338</v>
      </c>
    </row>
    <row r="8" spans="1:34">
      <c r="A8" s="5" t="s">
        <v>52</v>
      </c>
      <c r="B8" s="22">
        <v>2201.23</v>
      </c>
      <c r="C8" s="22">
        <v>4224.95</v>
      </c>
      <c r="D8" s="22">
        <v>9926.94</v>
      </c>
      <c r="E8" s="22">
        <v>3312.54</v>
      </c>
      <c r="F8" s="22">
        <v>3488.92</v>
      </c>
      <c r="G8" s="22">
        <v>3312.54</v>
      </c>
      <c r="H8" s="22">
        <v>3312.54</v>
      </c>
      <c r="I8" s="22">
        <v>3312.54</v>
      </c>
      <c r="J8" s="22">
        <v>3488.92</v>
      </c>
      <c r="K8" s="22">
        <v>3202.32</v>
      </c>
      <c r="L8" s="22">
        <v>3174.77</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42958.22</v>
      </c>
      <c r="AH8" s="23">
        <v>0.41378858079370662</v>
      </c>
    </row>
    <row r="9" spans="1:34">
      <c r="A9" s="9" t="s">
        <v>53</v>
      </c>
      <c r="B9" s="22">
        <v>3829.07</v>
      </c>
      <c r="C9" s="22">
        <v>8294.5400000000009</v>
      </c>
      <c r="D9" s="22">
        <v>16127.88</v>
      </c>
      <c r="E9" s="22">
        <v>9513.48</v>
      </c>
      <c r="F9" s="22">
        <v>9689.86</v>
      </c>
      <c r="G9" s="22">
        <v>9513.48</v>
      </c>
      <c r="H9" s="22">
        <v>9513.48</v>
      </c>
      <c r="I9" s="22">
        <v>9513.48</v>
      </c>
      <c r="J9" s="22">
        <v>9689.86</v>
      </c>
      <c r="K9" s="22">
        <v>9200.44</v>
      </c>
      <c r="L9" s="22">
        <v>8931.27</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103816.82</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11000</v>
      </c>
      <c r="E11" s="24">
        <v>11000</v>
      </c>
      <c r="F11" s="24">
        <v>11000</v>
      </c>
      <c r="G11" s="24">
        <v>11000</v>
      </c>
      <c r="H11" s="24">
        <v>11000</v>
      </c>
      <c r="I11" s="24">
        <v>11000</v>
      </c>
      <c r="J11" s="24">
        <v>11000</v>
      </c>
      <c r="K11" s="24">
        <v>10200</v>
      </c>
      <c r="L11" s="24">
        <v>9000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96200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2667</v>
      </c>
      <c r="E15" s="113">
        <v>2667</v>
      </c>
      <c r="F15" s="113">
        <v>2667</v>
      </c>
      <c r="G15" s="113">
        <v>2667</v>
      </c>
      <c r="H15" s="113">
        <v>2667</v>
      </c>
      <c r="I15" s="113">
        <v>2667</v>
      </c>
      <c r="J15" s="113">
        <v>2667</v>
      </c>
      <c r="K15" s="113">
        <v>2667</v>
      </c>
      <c r="L15" s="113">
        <v>2667</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2667</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2667</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29337</v>
      </c>
      <c r="E19" s="22">
        <v>29337</v>
      </c>
      <c r="F19" s="22">
        <v>29337</v>
      </c>
      <c r="G19" s="22">
        <v>29337</v>
      </c>
      <c r="H19" s="22">
        <v>29337</v>
      </c>
      <c r="I19" s="22">
        <v>29337</v>
      </c>
      <c r="J19" s="22">
        <v>29337</v>
      </c>
      <c r="K19" s="22">
        <v>27203.4</v>
      </c>
      <c r="L19" s="22">
        <v>24003</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256565.4</v>
      </c>
      <c r="AH19" s="27"/>
    </row>
    <row r="20" spans="1:34">
      <c r="A20" s="3" t="s">
        <v>64</v>
      </c>
      <c r="B20" s="25">
        <v>-3829.07</v>
      </c>
      <c r="C20" s="25">
        <v>-8294.5400000000009</v>
      </c>
      <c r="D20" s="25">
        <v>13209.12</v>
      </c>
      <c r="E20" s="25">
        <v>19823.52</v>
      </c>
      <c r="F20" s="25">
        <v>19647.14</v>
      </c>
      <c r="G20" s="25">
        <v>19823.52</v>
      </c>
      <c r="H20" s="25">
        <v>19823.52</v>
      </c>
      <c r="I20" s="25">
        <v>19823.52</v>
      </c>
      <c r="J20" s="25">
        <v>19647.14</v>
      </c>
      <c r="K20" s="25">
        <v>18002.96</v>
      </c>
      <c r="L20" s="25">
        <v>15071.73</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152748.57999999999</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3640</v>
      </c>
      <c r="D121" s="70">
        <v>3962</v>
      </c>
      <c r="E121" s="70">
        <v>3962</v>
      </c>
      <c r="F121" s="70">
        <v>3962</v>
      </c>
      <c r="G121" s="70">
        <v>3962</v>
      </c>
      <c r="H121" s="70">
        <v>3962</v>
      </c>
      <c r="I121" s="70">
        <v>3962</v>
      </c>
      <c r="J121" s="70">
        <v>3962</v>
      </c>
      <c r="K121" s="70">
        <v>3832.4</v>
      </c>
      <c r="L121" s="70">
        <v>3678</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38884.400000000001</v>
      </c>
      <c r="AH121" s="71">
        <v>0.65324650125115824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3179.41</v>
      </c>
      <c r="D122" s="70">
        <v>4601.51</v>
      </c>
      <c r="E122" s="70">
        <v>1601.51</v>
      </c>
      <c r="F122" s="70">
        <v>1681.51</v>
      </c>
      <c r="G122" s="70">
        <v>1601.51</v>
      </c>
      <c r="H122" s="70">
        <v>1601.51</v>
      </c>
      <c r="I122" s="70">
        <v>1601.51</v>
      </c>
      <c r="J122" s="70">
        <v>1681.51</v>
      </c>
      <c r="K122" s="70">
        <v>1551.51</v>
      </c>
      <c r="L122" s="70">
        <v>1539.01</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20640.45</v>
      </c>
      <c r="AH122" s="71">
        <v>0.34675349874884204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6819.41</v>
      </c>
      <c r="D123" s="70">
        <v>8563.51</v>
      </c>
      <c r="E123" s="70">
        <v>5563.51</v>
      </c>
      <c r="F123" s="70">
        <v>5643.51</v>
      </c>
      <c r="G123" s="70">
        <v>5563.51</v>
      </c>
      <c r="H123" s="70">
        <v>5563.51</v>
      </c>
      <c r="I123" s="70">
        <v>5563.51</v>
      </c>
      <c r="J123" s="70">
        <v>5643.51</v>
      </c>
      <c r="K123" s="70">
        <v>5383.91</v>
      </c>
      <c r="L123" s="70">
        <v>5217.01</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59524.85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11000</v>
      </c>
      <c r="E125" s="73">
        <v>11000</v>
      </c>
      <c r="F125" s="73">
        <v>11000</v>
      </c>
      <c r="G125" s="73">
        <v>11000</v>
      </c>
      <c r="H125" s="73">
        <v>11000</v>
      </c>
      <c r="I125" s="73">
        <v>11000</v>
      </c>
      <c r="J125" s="73">
        <v>11000</v>
      </c>
      <c r="K125" s="73">
        <v>10200</v>
      </c>
      <c r="L125" s="73">
        <v>9000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96200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1.1000000000000001</v>
      </c>
      <c r="D129" s="74">
        <v>1.1000000000000001</v>
      </c>
      <c r="E129" s="74">
        <v>1.1000000000000001</v>
      </c>
      <c r="F129" s="74">
        <v>1.1000000000000001</v>
      </c>
      <c r="G129" s="74">
        <v>1.1000000000000001</v>
      </c>
      <c r="H129" s="74">
        <v>1.1000000000000001</v>
      </c>
      <c r="I129" s="74">
        <v>1.1000000000000001</v>
      </c>
      <c r="J129" s="74">
        <v>1.1000000000000001</v>
      </c>
      <c r="K129" s="74">
        <v>1.1000000000000001</v>
      </c>
      <c r="L129" s="74">
        <v>1.1000000000000001</v>
      </c>
      <c r="M129" s="74">
        <v>1.1000000000000001</v>
      </c>
      <c r="N129" s="74">
        <v>1.1000000000000001</v>
      </c>
      <c r="O129" s="74">
        <v>1.1000000000000001</v>
      </c>
      <c r="P129" s="74">
        <v>1.1000000000000001</v>
      </c>
      <c r="Q129" s="74">
        <v>1.1000000000000001</v>
      </c>
      <c r="R129" s="74">
        <v>1.1000000000000001</v>
      </c>
      <c r="S129" s="74">
        <v>1.1000000000000001</v>
      </c>
      <c r="T129" s="74">
        <v>1.1000000000000001</v>
      </c>
      <c r="U129" s="74">
        <v>1.1000000000000001</v>
      </c>
      <c r="V129" s="74">
        <v>1.1000000000000001</v>
      </c>
      <c r="W129" s="74">
        <v>1.1000000000000001</v>
      </c>
      <c r="X129" s="74">
        <v>1.1000000000000001</v>
      </c>
      <c r="Y129" s="74">
        <v>1.1000000000000001</v>
      </c>
      <c r="Z129" s="74">
        <v>1.1000000000000001</v>
      </c>
      <c r="AA129" s="74">
        <v>1.1000000000000001</v>
      </c>
      <c r="AB129" s="74">
        <v>1.1000000000000001</v>
      </c>
      <c r="AC129" s="74">
        <v>1.1000000000000001</v>
      </c>
      <c r="AD129" s="74">
        <v>1.1000000000000001</v>
      </c>
      <c r="AE129" s="74">
        <v>1.1000000000000001</v>
      </c>
      <c r="AF129" s="74">
        <v>1.1000000000000001</v>
      </c>
      <c r="AG129" s="74">
        <v>1.1000000000000001</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12100</v>
      </c>
      <c r="E133" s="70">
        <v>12100</v>
      </c>
      <c r="F133" s="70">
        <v>12100</v>
      </c>
      <c r="G133" s="70">
        <v>12100</v>
      </c>
      <c r="H133" s="70">
        <v>12100</v>
      </c>
      <c r="I133" s="70">
        <v>12100</v>
      </c>
      <c r="J133" s="70">
        <v>12100</v>
      </c>
      <c r="K133" s="70">
        <v>11220</v>
      </c>
      <c r="L133" s="70">
        <v>9900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105820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-6819.41</v>
      </c>
      <c r="D134" s="70">
        <v>3536.5</v>
      </c>
      <c r="E134" s="70">
        <v>6536.5</v>
      </c>
      <c r="F134" s="70">
        <v>6456.5</v>
      </c>
      <c r="G134" s="70">
        <v>6536.5</v>
      </c>
      <c r="H134" s="70">
        <v>6536.5</v>
      </c>
      <c r="I134" s="70">
        <v>6536.5</v>
      </c>
      <c r="J134" s="70">
        <v>6456.5</v>
      </c>
      <c r="K134" s="70">
        <v>5836.1</v>
      </c>
      <c r="L134" s="70">
        <v>4683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46295.15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6920000</v>
      </c>
      <c r="AY8" s="21" t="s">
        <v>85</v>
      </c>
      <c r="AZ8" s="89">
        <v>0</v>
      </c>
    </row>
    <row r="9" spans="2:59" ht="14.45" customHeight="1">
      <c r="B9" s="136"/>
      <c r="C9" s="136"/>
      <c r="D9" s="136"/>
      <c r="E9" s="136"/>
      <c r="F9" s="136"/>
      <c r="G9" s="136"/>
      <c r="H9" s="136"/>
      <c r="I9" s="136"/>
      <c r="J9" s="37"/>
      <c r="AP9" s="21" t="s">
        <v>86</v>
      </c>
      <c r="AQ9" s="89">
        <v>1600000</v>
      </c>
      <c r="AY9" s="21" t="s">
        <v>86</v>
      </c>
      <c r="AZ9" s="89">
        <v>3075050</v>
      </c>
    </row>
    <row r="10" spans="2:59" ht="14.45" customHeight="1">
      <c r="B10" s="136"/>
      <c r="C10" s="136"/>
      <c r="D10" s="136"/>
      <c r="E10" s="136"/>
      <c r="F10" s="136"/>
      <c r="G10" s="136"/>
      <c r="H10" s="136"/>
      <c r="I10" s="136"/>
      <c r="J10" s="37"/>
      <c r="AP10" s="21" t="s">
        <v>87</v>
      </c>
      <c r="AQ10" s="89">
        <v>5964400</v>
      </c>
      <c r="AY10" s="21" t="s">
        <v>87</v>
      </c>
      <c r="AZ10" s="89">
        <v>2656500</v>
      </c>
    </row>
    <row r="11" spans="2:59" ht="14.45" customHeight="1">
      <c r="B11" s="76" t="s">
        <v>88</v>
      </c>
      <c r="C11" s="76"/>
      <c r="D11" s="76"/>
      <c r="E11" s="76"/>
      <c r="F11" s="76"/>
      <c r="G11" s="76"/>
      <c r="H11" s="76"/>
      <c r="I11" s="76"/>
      <c r="AP11" s="21" t="s">
        <v>89</v>
      </c>
      <c r="AQ11" s="89">
        <v>3600000</v>
      </c>
      <c r="AY11" s="21" t="s">
        <v>89</v>
      </c>
      <c r="AZ11" s="89">
        <v>10420000</v>
      </c>
    </row>
    <row r="12" spans="2:59" ht="14.45" customHeight="1">
      <c r="B12" s="76"/>
      <c r="C12" s="76"/>
      <c r="D12" s="76"/>
      <c r="E12" s="76"/>
      <c r="F12" s="76"/>
      <c r="G12" s="76"/>
      <c r="H12" s="76"/>
      <c r="I12" s="76"/>
      <c r="AP12" s="21" t="s">
        <v>90</v>
      </c>
      <c r="AQ12" s="89">
        <v>1040000</v>
      </c>
      <c r="AY12" s="21" t="s">
        <v>90</v>
      </c>
      <c r="AZ12" s="89">
        <v>1017900</v>
      </c>
    </row>
    <row r="13" spans="2:59" ht="14.45" customHeight="1">
      <c r="B13" s="76"/>
      <c r="C13" s="76"/>
      <c r="D13" s="76"/>
      <c r="E13" s="76"/>
      <c r="F13" s="76"/>
      <c r="G13" s="76"/>
      <c r="H13" s="76"/>
      <c r="I13" s="76"/>
      <c r="AP13" s="21" t="s">
        <v>91</v>
      </c>
      <c r="AQ13" s="89">
        <v>15760000</v>
      </c>
      <c r="AY13" s="21" t="s">
        <v>91</v>
      </c>
      <c r="AZ13" s="89">
        <v>471000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4000000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3000000</v>
      </c>
    </row>
    <row r="20" spans="42:59" ht="15">
      <c r="AP20" s="77" t="s">
        <v>96</v>
      </c>
      <c r="AQ20" s="90">
        <v>38884400</v>
      </c>
      <c r="AY20" s="77" t="s">
        <v>96</v>
      </c>
      <c r="AZ20" s="90">
        <v>20640450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10831357</v>
      </c>
      <c r="AY27" s="21" t="s">
        <v>85</v>
      </c>
      <c r="AZ27" s="89"/>
    </row>
    <row r="28" spans="42:59">
      <c r="AP28" s="21" t="s">
        <v>86</v>
      </c>
      <c r="AQ28" s="89">
        <v>2504360</v>
      </c>
      <c r="AY28" s="21" t="s">
        <v>86</v>
      </c>
      <c r="AZ28" s="89">
        <v>5469550</v>
      </c>
    </row>
    <row r="29" spans="42:59" ht="14.45" customHeight="1">
      <c r="AP29" s="21" t="s">
        <v>87</v>
      </c>
      <c r="AQ29" s="89">
        <v>9331400</v>
      </c>
      <c r="AY29" s="21" t="s">
        <v>87</v>
      </c>
      <c r="AZ29" s="89">
        <v>5856873.7951807193</v>
      </c>
    </row>
    <row r="30" spans="42:59">
      <c r="AP30" s="21" t="s">
        <v>89</v>
      </c>
      <c r="AQ30" s="89">
        <v>5634810</v>
      </c>
      <c r="AY30" s="21" t="s">
        <v>89</v>
      </c>
      <c r="AZ30" s="89">
        <v>21778822</v>
      </c>
    </row>
    <row r="31" spans="42:59">
      <c r="AP31" s="21" t="s">
        <v>90</v>
      </c>
      <c r="AQ31" s="89">
        <v>1627834</v>
      </c>
      <c r="AY31" s="21" t="s">
        <v>90</v>
      </c>
      <c r="AZ31" s="89">
        <v>2201232.9518072312</v>
      </c>
    </row>
    <row r="32" spans="42:59" ht="14.45" customHeight="1">
      <c r="AP32" s="21" t="s">
        <v>91</v>
      </c>
      <c r="AQ32" s="89">
        <v>24667946</v>
      </c>
      <c r="AY32" s="21" t="s">
        <v>91</v>
      </c>
      <c r="AZ32" s="89">
        <v>1037337</v>
      </c>
    </row>
    <row r="33" spans="2:56" ht="14.45" customHeight="1">
      <c r="AP33" s="21" t="s">
        <v>92</v>
      </c>
      <c r="AQ33" s="89">
        <v>6260900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6614400</v>
      </c>
    </row>
    <row r="37" spans="2:56" ht="14.45" customHeight="1">
      <c r="B37" s="136"/>
      <c r="C37" s="136"/>
      <c r="D37" s="136"/>
      <c r="E37" s="136"/>
      <c r="F37" s="136"/>
      <c r="G37" s="136"/>
      <c r="H37" s="136"/>
      <c r="I37" s="136"/>
      <c r="AP37" s="77" t="s">
        <v>96</v>
      </c>
      <c r="AQ37" s="90">
        <v>60858607</v>
      </c>
      <c r="AY37" s="77" t="s">
        <v>96</v>
      </c>
      <c r="AZ37" s="90">
        <v>42958215.746987954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59524850</v>
      </c>
      <c r="AR41" s="110">
        <v>38884400</v>
      </c>
      <c r="AS41" s="110">
        <v>20640450</v>
      </c>
      <c r="AV41" s="21" t="s">
        <v>101</v>
      </c>
      <c r="AW41" s="91">
        <v>0.65324650125115813</v>
      </c>
      <c r="AX41" s="91">
        <v>0.34675349874884187</v>
      </c>
    </row>
    <row r="42" spans="2:56" ht="15">
      <c r="B42" s="38"/>
      <c r="C42" s="38"/>
      <c r="D42" s="38"/>
      <c r="E42" s="38"/>
      <c r="F42" s="38"/>
      <c r="G42" s="38"/>
      <c r="H42" s="38"/>
      <c r="I42" s="38"/>
      <c r="AP42" s="21" t="s">
        <v>102</v>
      </c>
      <c r="AQ42" s="110">
        <v>103816822.74698795</v>
      </c>
      <c r="AR42" s="110">
        <v>60858607</v>
      </c>
      <c r="AS42" s="110">
        <v>42958215.746987954</v>
      </c>
      <c r="AV42" s="21" t="s">
        <v>102</v>
      </c>
      <c r="AW42" s="91">
        <v>0.58621141920629327</v>
      </c>
      <c r="AX42" s="91">
        <v>0.41378858079370673</v>
      </c>
    </row>
    <row r="43" spans="2:56">
      <c r="BD43" s="92">
        <v>25774929448192.773</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0.59535923394191104</v>
      </c>
    </row>
    <row r="54" spans="2:55">
      <c r="BA54" s="21" t="s">
        <v>105</v>
      </c>
      <c r="BC54" s="94">
        <v>0.43748960498960499</v>
      </c>
    </row>
    <row r="55" spans="2:55" ht="15" thickBot="1">
      <c r="BA55" s="21" t="s">
        <v>106</v>
      </c>
      <c r="BC55" s="94" t="s">
        <v>102</v>
      </c>
    </row>
    <row r="56" spans="2:55" ht="16.5" thickTop="1" thickBot="1">
      <c r="BA56" s="95" t="s">
        <v>107</v>
      </c>
      <c r="BB56" s="95"/>
      <c r="BC56" s="93">
        <v>59524850</v>
      </c>
    </row>
    <row r="57" spans="2:55" ht="16.5" thickTop="1" thickBot="1">
      <c r="BA57" s="96" t="s">
        <v>108</v>
      </c>
      <c r="BB57" s="96"/>
      <c r="BC57" s="97">
        <v>43223</v>
      </c>
    </row>
    <row r="58" spans="2:55" ht="16.5" thickTop="1" thickBot="1">
      <c r="BA58" s="96" t="s">
        <v>109</v>
      </c>
      <c r="BB58" s="96"/>
      <c r="BC58" s="98">
        <v>1.7440921354188705</v>
      </c>
    </row>
    <row r="59" spans="2:55" ht="16.5" thickTop="1" thickBot="1">
      <c r="BA59" s="95" t="s">
        <v>110</v>
      </c>
      <c r="BB59" s="95" t="s">
        <v>111</v>
      </c>
      <c r="BC59" s="93">
        <v>105820.00000000001</v>
      </c>
    </row>
    <row r="60" spans="2:55" ht="16.5" thickTop="1" thickBot="1">
      <c r="I60" s="62" t="s">
        <v>66</v>
      </c>
      <c r="BA60" s="96" t="s">
        <v>112</v>
      </c>
      <c r="BB60" s="96"/>
      <c r="BC60" s="98">
        <v>2.4245454545454543</v>
      </c>
    </row>
    <row r="61" spans="2:55" ht="16.5" thickTop="1" thickBot="1">
      <c r="BA61" s="95" t="s">
        <v>110</v>
      </c>
      <c r="BB61" s="95" t="s">
        <v>111</v>
      </c>
      <c r="BC61" s="93">
        <v>256565.4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6920000</v>
      </c>
      <c r="J5" t="s">
        <v>85</v>
      </c>
      <c r="K5" s="1">
        <v>0</v>
      </c>
      <c r="S5" s="139"/>
      <c r="T5" s="139"/>
      <c r="U5" s="139"/>
      <c r="V5" s="139"/>
      <c r="W5" s="139"/>
      <c r="X5" s="139"/>
      <c r="Y5" s="139"/>
      <c r="Z5" s="139"/>
    </row>
    <row r="6" spans="1:27">
      <c r="A6" t="s">
        <v>86</v>
      </c>
      <c r="B6" s="1">
        <v>1600000</v>
      </c>
      <c r="J6" t="s">
        <v>86</v>
      </c>
      <c r="K6" s="1">
        <v>3075050</v>
      </c>
      <c r="S6" s="139"/>
      <c r="T6" s="139"/>
      <c r="U6" s="139"/>
      <c r="V6" s="139"/>
      <c r="W6" s="139"/>
      <c r="X6" s="139"/>
      <c r="Y6" s="139"/>
      <c r="Z6" s="139"/>
      <c r="AA6" s="18"/>
    </row>
    <row r="7" spans="1:27">
      <c r="A7" t="s">
        <v>87</v>
      </c>
      <c r="B7" s="1">
        <v>5964400</v>
      </c>
      <c r="J7" t="s">
        <v>87</v>
      </c>
      <c r="K7" s="1">
        <v>2656500</v>
      </c>
      <c r="S7" s="139"/>
      <c r="T7" s="139"/>
      <c r="U7" s="139"/>
      <c r="V7" s="139"/>
      <c r="W7" s="139"/>
      <c r="X7" s="139"/>
      <c r="Y7" s="139"/>
      <c r="Z7" s="139"/>
      <c r="AA7" s="18"/>
    </row>
    <row r="8" spans="1:27">
      <c r="A8" t="s">
        <v>89</v>
      </c>
      <c r="B8" s="1">
        <v>3600000</v>
      </c>
      <c r="J8" t="s">
        <v>89</v>
      </c>
      <c r="K8" s="1">
        <v>10420000</v>
      </c>
      <c r="S8" s="139"/>
      <c r="T8" s="139"/>
      <c r="U8" s="139"/>
      <c r="V8" s="139"/>
      <c r="W8" s="139"/>
      <c r="X8" s="139"/>
      <c r="Y8" s="139"/>
      <c r="Z8" s="139"/>
    </row>
    <row r="9" spans="1:27">
      <c r="A9" t="s">
        <v>90</v>
      </c>
      <c r="B9" s="1">
        <v>1040000</v>
      </c>
      <c r="J9" t="s">
        <v>90</v>
      </c>
      <c r="K9" s="1">
        <v>1017900</v>
      </c>
      <c r="S9" s="139"/>
      <c r="T9" s="139"/>
      <c r="U9" s="139"/>
      <c r="V9" s="139"/>
      <c r="W9" s="139"/>
      <c r="X9" s="139"/>
      <c r="Y9" s="139"/>
      <c r="Z9" s="139"/>
    </row>
    <row r="10" spans="1:27">
      <c r="A10" t="s">
        <v>91</v>
      </c>
      <c r="B10" s="1">
        <v>15760000</v>
      </c>
      <c r="J10" t="s">
        <v>91</v>
      </c>
      <c r="K10" s="1">
        <v>471000</v>
      </c>
      <c r="S10" s="139"/>
      <c r="T10" s="139"/>
      <c r="U10" s="139"/>
      <c r="V10" s="139"/>
      <c r="W10" s="139"/>
      <c r="X10" s="139"/>
      <c r="Y10" s="139"/>
      <c r="Z10" s="139"/>
    </row>
    <row r="11" spans="1:27">
      <c r="A11" t="s">
        <v>92</v>
      </c>
      <c r="B11" s="1">
        <v>4000000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3000000</v>
      </c>
    </row>
    <row r="15" spans="1:27">
      <c r="A15" s="12" t="s">
        <v>96</v>
      </c>
      <c r="B15" s="13">
        <v>38884400</v>
      </c>
      <c r="J15" s="12" t="s">
        <v>96</v>
      </c>
      <c r="K15" s="13">
        <v>20640450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10831357</v>
      </c>
      <c r="J22" t="s">
        <v>85</v>
      </c>
      <c r="K22" s="1">
        <v>0</v>
      </c>
      <c r="S22" s="139"/>
      <c r="T22" s="139"/>
      <c r="U22" s="139"/>
      <c r="V22" s="139"/>
      <c r="W22" s="139"/>
      <c r="X22" s="139"/>
      <c r="Y22" s="139"/>
      <c r="Z22" s="139"/>
    </row>
    <row r="23" spans="1:26">
      <c r="A23" t="s">
        <v>86</v>
      </c>
      <c r="B23" s="1">
        <v>2504360</v>
      </c>
      <c r="J23" t="s">
        <v>86</v>
      </c>
      <c r="K23" s="1">
        <v>5469550</v>
      </c>
      <c r="S23" s="139"/>
      <c r="T23" s="139"/>
      <c r="U23" s="139"/>
      <c r="V23" s="139"/>
      <c r="W23" s="139"/>
      <c r="X23" s="139"/>
      <c r="Y23" s="139"/>
      <c r="Z23" s="139"/>
    </row>
    <row r="24" spans="1:26" ht="14.45" customHeight="1">
      <c r="A24" t="s">
        <v>87</v>
      </c>
      <c r="B24" s="1">
        <v>9331400</v>
      </c>
      <c r="J24" t="s">
        <v>87</v>
      </c>
      <c r="K24" s="1">
        <v>5856873.7951807193</v>
      </c>
      <c r="S24" s="139"/>
      <c r="T24" s="139"/>
      <c r="U24" s="139"/>
      <c r="V24" s="139"/>
      <c r="W24" s="139"/>
      <c r="X24" s="139"/>
      <c r="Y24" s="139"/>
      <c r="Z24" s="139"/>
    </row>
    <row r="25" spans="1:26">
      <c r="A25" t="s">
        <v>89</v>
      </c>
      <c r="B25" s="1">
        <v>5634810</v>
      </c>
      <c r="J25" t="s">
        <v>89</v>
      </c>
      <c r="K25" s="1">
        <v>21778822</v>
      </c>
      <c r="S25" s="139"/>
      <c r="T25" s="139"/>
      <c r="U25" s="139"/>
      <c r="V25" s="139"/>
      <c r="W25" s="139"/>
      <c r="X25" s="139"/>
      <c r="Y25" s="139"/>
      <c r="Z25" s="139"/>
    </row>
    <row r="26" spans="1:26" ht="14.45" customHeight="1">
      <c r="A26" t="s">
        <v>90</v>
      </c>
      <c r="B26" s="1">
        <v>1627834</v>
      </c>
      <c r="J26" t="s">
        <v>90</v>
      </c>
      <c r="K26" s="1">
        <v>2201232.9518072312</v>
      </c>
      <c r="S26" s="139"/>
      <c r="T26" s="139"/>
      <c r="U26" s="139"/>
      <c r="V26" s="139"/>
      <c r="W26" s="139"/>
      <c r="X26" s="139"/>
      <c r="Y26" s="139"/>
      <c r="Z26" s="139"/>
    </row>
    <row r="27" spans="1:26">
      <c r="A27" t="s">
        <v>91</v>
      </c>
      <c r="B27" s="1">
        <v>24667946</v>
      </c>
      <c r="J27" t="s">
        <v>91</v>
      </c>
      <c r="K27" s="1">
        <v>1037337</v>
      </c>
      <c r="S27" s="139"/>
      <c r="T27" s="139"/>
      <c r="U27" s="139"/>
      <c r="V27" s="139"/>
      <c r="W27" s="139"/>
      <c r="X27" s="139"/>
      <c r="Y27" s="139"/>
      <c r="Z27" s="139"/>
    </row>
    <row r="28" spans="1:26">
      <c r="A28" t="s">
        <v>92</v>
      </c>
      <c r="B28" s="1">
        <v>6260900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6614400</v>
      </c>
    </row>
    <row r="32" spans="1:26">
      <c r="A32" s="12" t="s">
        <v>96</v>
      </c>
      <c r="B32" s="13">
        <v>60858607</v>
      </c>
      <c r="J32" s="12" t="s">
        <v>96</v>
      </c>
      <c r="K32" s="13">
        <v>42958215.746987954</v>
      </c>
    </row>
    <row r="35" spans="1:15">
      <c r="B35" t="s">
        <v>99</v>
      </c>
      <c r="C35" t="s">
        <v>100</v>
      </c>
      <c r="D35" t="s">
        <v>76</v>
      </c>
      <c r="H35" t="s">
        <v>100</v>
      </c>
      <c r="I35" t="s">
        <v>76</v>
      </c>
    </row>
    <row r="36" spans="1:15">
      <c r="A36" t="s">
        <v>101</v>
      </c>
      <c r="B36" s="14">
        <v>59524850</v>
      </c>
      <c r="C36" s="14">
        <v>38884400</v>
      </c>
      <c r="D36" s="14">
        <v>20640450</v>
      </c>
      <c r="G36" t="s">
        <v>101</v>
      </c>
      <c r="H36" s="15">
        <v>0.65324650125115813</v>
      </c>
      <c r="I36" s="15">
        <v>0.34675349874884187</v>
      </c>
    </row>
    <row r="37" spans="1:15">
      <c r="A37" t="s">
        <v>102</v>
      </c>
      <c r="B37" s="14">
        <v>103816822.74698795</v>
      </c>
      <c r="C37" s="14">
        <v>60858607</v>
      </c>
      <c r="D37" s="14">
        <v>42958215.746987954</v>
      </c>
      <c r="G37" t="s">
        <v>102</v>
      </c>
      <c r="H37" s="15">
        <v>0.58621141920629327</v>
      </c>
      <c r="I37" s="15">
        <v>0.41378858079370673</v>
      </c>
    </row>
    <row r="38" spans="1:15">
      <c r="O38" s="17">
        <v>25774929448192.773</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1079.18</v>
      </c>
      <c r="J11" s="19"/>
      <c r="K11" s="19"/>
    </row>
    <row r="12" spans="2:57" ht="14.45" customHeight="1" thickBot="1">
      <c r="B12" s="19"/>
      <c r="C12" s="19"/>
      <c r="D12" s="19"/>
      <c r="E12" s="19"/>
      <c r="F12" s="19"/>
      <c r="G12" s="44" t="s">
        <v>128</v>
      </c>
      <c r="H12" s="45" t="s">
        <v>129</v>
      </c>
      <c r="I12" s="46">
        <v>3829070</v>
      </c>
      <c r="J12" s="19"/>
      <c r="K12" s="19"/>
    </row>
    <row r="13" spans="2:57" ht="14.45" customHeight="1" thickBot="1">
      <c r="B13" s="19"/>
      <c r="C13" s="19"/>
      <c r="D13" s="19"/>
      <c r="E13" s="19"/>
      <c r="F13" s="19"/>
      <c r="G13" s="44" t="s">
        <v>130</v>
      </c>
      <c r="H13" s="45" t="s">
        <v>129</v>
      </c>
      <c r="I13" s="46">
        <v>27413632</v>
      </c>
      <c r="J13" s="19"/>
      <c r="K13" s="19"/>
    </row>
    <row r="14" spans="2:57" ht="14.45" customHeight="1" thickBot="1">
      <c r="B14" s="19"/>
      <c r="C14" s="19"/>
      <c r="D14" s="19"/>
      <c r="E14" s="19"/>
      <c r="F14" s="19"/>
      <c r="G14" s="44" t="s">
        <v>131</v>
      </c>
      <c r="H14" s="45" t="s">
        <v>132</v>
      </c>
      <c r="I14" s="47">
        <v>96.2</v>
      </c>
      <c r="J14" s="19"/>
      <c r="K14" s="19"/>
    </row>
    <row r="15" spans="2:57" ht="14.45" customHeight="1" thickBot="1">
      <c r="B15" s="19"/>
      <c r="C15" s="19"/>
      <c r="D15" s="19"/>
      <c r="E15" s="19"/>
      <c r="F15" s="19"/>
      <c r="G15" s="44" t="s">
        <v>133</v>
      </c>
      <c r="H15" s="45" t="s">
        <v>134</v>
      </c>
      <c r="I15" s="48">
        <v>59.535923394191101</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1079.18</v>
      </c>
      <c r="AS25" s="21" t="s">
        <v>111</v>
      </c>
    </row>
    <row r="26" spans="2:46">
      <c r="B26" s="140" t="s">
        <v>8</v>
      </c>
      <c r="C26" s="149" t="s">
        <v>139</v>
      </c>
      <c r="D26" s="149"/>
      <c r="E26" s="149"/>
      <c r="F26" s="149"/>
      <c r="G26" s="149"/>
      <c r="H26" s="149"/>
      <c r="I26" s="149"/>
      <c r="J26" s="149"/>
      <c r="K26" s="149"/>
      <c r="L26" s="149"/>
      <c r="M26" s="149"/>
      <c r="N26" s="149"/>
      <c r="O26" s="150"/>
      <c r="AP26" s="21" t="s">
        <v>140</v>
      </c>
      <c r="AR26" s="73">
        <v>38926.441694788155</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2.6669999999999998</v>
      </c>
      <c r="AT30" s="101">
        <v>96200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256565.4</v>
      </c>
      <c r="AV39" s="103">
        <v>2.67</v>
      </c>
      <c r="AW39" s="104">
        <v>2.4245454545454543</v>
      </c>
    </row>
    <row r="40" spans="2:49" ht="14.45" customHeight="1">
      <c r="B40" s="19"/>
      <c r="C40" s="49"/>
      <c r="D40" s="53" t="s">
        <v>151</v>
      </c>
      <c r="E40" s="114">
        <v>2000.2499999999998</v>
      </c>
      <c r="F40" s="114">
        <v>2133.6</v>
      </c>
      <c r="G40" s="114">
        <v>2266.9499999999998</v>
      </c>
      <c r="H40" s="114">
        <v>2400.2999999999997</v>
      </c>
      <c r="I40" s="114">
        <v>2533.6499999999996</v>
      </c>
      <c r="J40" s="115">
        <v>2667</v>
      </c>
      <c r="K40" s="114">
        <v>2800.35</v>
      </c>
      <c r="L40" s="114">
        <v>2933.7</v>
      </c>
      <c r="M40" s="114">
        <v>3067.0499999999997</v>
      </c>
      <c r="N40" s="114">
        <v>3200.3999999999996</v>
      </c>
      <c r="O40" s="114">
        <v>3333.7499999999995</v>
      </c>
      <c r="AT40" s="21" t="s">
        <v>152</v>
      </c>
      <c r="AU40" s="102">
        <v>103816.82</v>
      </c>
      <c r="AV40" s="103">
        <v>1.08</v>
      </c>
      <c r="AW40" s="104">
        <v>1.7440920892702798</v>
      </c>
    </row>
    <row r="41" spans="2:49">
      <c r="B41" s="19"/>
      <c r="C41" s="54">
        <v>-0.2</v>
      </c>
      <c r="D41" s="55">
        <v>55930.680000000008</v>
      </c>
      <c r="E41" s="56">
        <v>7.203126692331413E-2</v>
      </c>
      <c r="F41" s="56">
        <v>0.130029312740607</v>
      </c>
      <c r="G41" s="56">
        <v>0.18120405904998307</v>
      </c>
      <c r="H41" s="56">
        <v>0.22669272243609503</v>
      </c>
      <c r="I41" s="56">
        <v>0.26739310546577416</v>
      </c>
      <c r="J41" s="56">
        <v>0.30402345019248556</v>
      </c>
      <c r="K41" s="56">
        <v>0.33716519065951012</v>
      </c>
      <c r="L41" s="56">
        <v>0.36729404562953233</v>
      </c>
      <c r="M41" s="56">
        <v>0.39480300016737868</v>
      </c>
      <c r="N41" s="56">
        <v>0.4200195418270713</v>
      </c>
      <c r="O41" s="56">
        <v>0.44321876015398842</v>
      </c>
      <c r="AT41" s="21" t="s">
        <v>153</v>
      </c>
      <c r="AU41" s="102">
        <v>152748.57999999999</v>
      </c>
      <c r="AV41" s="103"/>
      <c r="AW41" s="104">
        <v>0.59535923394191104</v>
      </c>
    </row>
    <row r="42" spans="2:49">
      <c r="B42" s="19"/>
      <c r="C42" s="54">
        <v>-0.15</v>
      </c>
      <c r="D42" s="55">
        <v>69913.350000000006</v>
      </c>
      <c r="E42" s="56">
        <v>0.25762501353865119</v>
      </c>
      <c r="F42" s="56">
        <v>0.30402345019248556</v>
      </c>
      <c r="G42" s="56">
        <v>0.34496324723998645</v>
      </c>
      <c r="H42" s="56">
        <v>0.38135417794887594</v>
      </c>
      <c r="I42" s="56">
        <v>0.41391448437261935</v>
      </c>
      <c r="J42" s="56">
        <v>0.44321876015398842</v>
      </c>
      <c r="K42" s="56">
        <v>0.46973215252760803</v>
      </c>
      <c r="L42" s="56">
        <v>0.49383523650362587</v>
      </c>
      <c r="M42" s="56">
        <v>0.51584240013390292</v>
      </c>
      <c r="N42" s="56">
        <v>0.53601563346165704</v>
      </c>
      <c r="O42" s="56">
        <v>0.55457500812319072</v>
      </c>
    </row>
    <row r="43" spans="2:49">
      <c r="B43" s="19"/>
      <c r="C43" s="54">
        <v>-0.1</v>
      </c>
      <c r="D43" s="55">
        <v>82251</v>
      </c>
      <c r="E43" s="56">
        <v>0.36898126150785349</v>
      </c>
      <c r="F43" s="56">
        <v>0.40841993266361271</v>
      </c>
      <c r="G43" s="56">
        <v>0.44321876015398842</v>
      </c>
      <c r="H43" s="56">
        <v>0.47415105125654455</v>
      </c>
      <c r="I43" s="56">
        <v>0.50182731171672645</v>
      </c>
      <c r="J43" s="56">
        <v>0.52673594613089014</v>
      </c>
      <c r="K43" s="56">
        <v>0.54927232964846673</v>
      </c>
      <c r="L43" s="56">
        <v>0.56975995102808197</v>
      </c>
      <c r="M43" s="56">
        <v>0.58846604011381742</v>
      </c>
      <c r="N43" s="56">
        <v>0.60561328844240847</v>
      </c>
      <c r="O43" s="56">
        <v>0.62138875690471207</v>
      </c>
      <c r="AU43" s="21">
        <v>202116.19999999998</v>
      </c>
    </row>
    <row r="44" spans="2:49">
      <c r="B44" s="19"/>
      <c r="C44" s="54">
        <v>-0.05</v>
      </c>
      <c r="D44" s="55">
        <v>91390</v>
      </c>
      <c r="E44" s="56">
        <v>0.4320831353570681</v>
      </c>
      <c r="F44" s="56">
        <v>0.4675779393972514</v>
      </c>
      <c r="G44" s="56">
        <v>0.49889688413858957</v>
      </c>
      <c r="H44" s="56">
        <v>0.52673594613089003</v>
      </c>
      <c r="I44" s="56">
        <v>0.55164458054505383</v>
      </c>
      <c r="J44" s="56">
        <v>0.57406235151780105</v>
      </c>
      <c r="K44" s="56">
        <v>0.59434509668362012</v>
      </c>
      <c r="L44" s="56">
        <v>0.61278395592527379</v>
      </c>
      <c r="M44" s="56">
        <v>0.62961943610243576</v>
      </c>
      <c r="N44" s="56">
        <v>0.64505195959816763</v>
      </c>
      <c r="O44" s="56">
        <v>0.65924988121424088</v>
      </c>
      <c r="AU44" s="21">
        <v>169050.57399999999</v>
      </c>
    </row>
    <row r="45" spans="2:49">
      <c r="B45" s="19"/>
      <c r="C45" s="51" t="s">
        <v>145</v>
      </c>
      <c r="D45" s="57">
        <v>96200</v>
      </c>
      <c r="E45" s="56">
        <v>0.46047897858921472</v>
      </c>
      <c r="F45" s="56">
        <v>0.49419904242738888</v>
      </c>
      <c r="G45" s="56">
        <v>0.52395203993166006</v>
      </c>
      <c r="H45" s="56">
        <v>0.5503991488243456</v>
      </c>
      <c r="I45" s="56">
        <v>0.57406235151780105</v>
      </c>
      <c r="J45" s="56">
        <v>0.59535923394191104</v>
      </c>
      <c r="K45" s="56">
        <v>0.61462784184943908</v>
      </c>
      <c r="L45" s="56">
        <v>0.63214475812901005</v>
      </c>
      <c r="M45" s="56">
        <v>0.64813846429731392</v>
      </c>
      <c r="N45" s="56">
        <v>0.66279936161825925</v>
      </c>
      <c r="O45" s="56">
        <v>0.67628738715352887</v>
      </c>
    </row>
    <row r="46" spans="2:49" ht="14.45" customHeight="1">
      <c r="B46" s="19"/>
      <c r="C46" s="54">
        <v>0.05</v>
      </c>
      <c r="D46" s="55">
        <v>101010</v>
      </c>
      <c r="E46" s="56">
        <v>0.48617045579925211</v>
      </c>
      <c r="F46" s="56">
        <v>0.51828480231179885</v>
      </c>
      <c r="G46" s="56">
        <v>0.5466209904111049</v>
      </c>
      <c r="H46" s="56">
        <v>0.57180871316604343</v>
      </c>
      <c r="I46" s="56">
        <v>0.59434509668362012</v>
      </c>
      <c r="J46" s="56">
        <v>0.61462784184943908</v>
      </c>
      <c r="K46" s="56">
        <v>0.63297889699946575</v>
      </c>
      <c r="L46" s="56">
        <v>0.64966167440858102</v>
      </c>
      <c r="M46" s="56">
        <v>0.6648937755212514</v>
      </c>
      <c r="N46" s="56">
        <v>0.67885653487453257</v>
      </c>
      <c r="O46" s="56">
        <v>0.69170227347955127</v>
      </c>
    </row>
    <row r="47" spans="2:49">
      <c r="B47" s="19"/>
      <c r="C47" s="54">
        <v>0.1</v>
      </c>
      <c r="D47" s="55">
        <v>111111</v>
      </c>
      <c r="E47" s="56">
        <v>0.53288223254477463</v>
      </c>
      <c r="F47" s="56">
        <v>0.56207709301072628</v>
      </c>
      <c r="G47" s="56">
        <v>0.58783726401009528</v>
      </c>
      <c r="H47" s="56">
        <v>0.61073519378731222</v>
      </c>
      <c r="I47" s="56">
        <v>0.63122281516692735</v>
      </c>
      <c r="J47" s="56">
        <v>0.64966167440858091</v>
      </c>
      <c r="K47" s="56">
        <v>0.66634445181769619</v>
      </c>
      <c r="L47" s="56">
        <v>0.68151061309870997</v>
      </c>
      <c r="M47" s="56">
        <v>0.69535797774659214</v>
      </c>
      <c r="N47" s="56">
        <v>0.70805139534048422</v>
      </c>
      <c r="O47" s="56">
        <v>0.7197293395268648</v>
      </c>
    </row>
    <row r="48" spans="2:49">
      <c r="B48" s="19"/>
      <c r="C48" s="54">
        <v>0.15</v>
      </c>
      <c r="D48" s="55">
        <v>127777.65</v>
      </c>
      <c r="E48" s="56">
        <v>0.59381063699545622</v>
      </c>
      <c r="F48" s="56">
        <v>0.61919747218324017</v>
      </c>
      <c r="G48" s="56">
        <v>0.64159762087834371</v>
      </c>
      <c r="H48" s="56">
        <v>0.66150886416288013</v>
      </c>
      <c r="I48" s="56">
        <v>0.67932418710167597</v>
      </c>
      <c r="J48" s="56">
        <v>0.69535797774659214</v>
      </c>
      <c r="K48" s="56">
        <v>0.70986474071104011</v>
      </c>
      <c r="L48" s="56">
        <v>0.72305270704235658</v>
      </c>
      <c r="M48" s="56">
        <v>0.73509389369268885</v>
      </c>
      <c r="N48" s="56">
        <v>0.74613164812216015</v>
      </c>
      <c r="O48" s="56">
        <v>0.75628638219727373</v>
      </c>
    </row>
    <row r="49" spans="2:45" ht="15" thickBot="1">
      <c r="B49" s="19"/>
      <c r="C49" s="54">
        <v>0.2</v>
      </c>
      <c r="D49" s="58">
        <v>153333.18</v>
      </c>
      <c r="E49" s="56">
        <v>0.66150886416288013</v>
      </c>
      <c r="F49" s="56">
        <v>0.68266456015270016</v>
      </c>
      <c r="G49" s="56">
        <v>0.70133135073195307</v>
      </c>
      <c r="H49" s="56">
        <v>0.71792405346906674</v>
      </c>
      <c r="I49" s="56">
        <v>0.73277015591806327</v>
      </c>
      <c r="J49" s="56">
        <v>0.74613164812216015</v>
      </c>
      <c r="K49" s="56">
        <v>0.75822061725920009</v>
      </c>
      <c r="L49" s="56">
        <v>0.76921058920196372</v>
      </c>
      <c r="M49" s="56">
        <v>0.77924491141057406</v>
      </c>
      <c r="N49" s="56">
        <v>0.78844304010180011</v>
      </c>
      <c r="O49" s="56">
        <v>0.79690531849772805</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96200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618.76</v>
      </c>
      <c r="BA66" s="21" t="s">
        <v>111</v>
      </c>
    </row>
    <row r="67" spans="2:55">
      <c r="B67" s="19"/>
      <c r="C67" s="19"/>
      <c r="D67" s="19"/>
      <c r="E67" s="19"/>
      <c r="F67" s="19"/>
      <c r="G67" s="19"/>
      <c r="H67" s="19"/>
      <c r="I67" s="19"/>
      <c r="J67" s="19"/>
      <c r="K67" s="19"/>
      <c r="AS67" s="21" t="s">
        <v>150</v>
      </c>
      <c r="AT67" s="102">
        <v>105820</v>
      </c>
      <c r="AU67" s="103">
        <v>1.1000000000000001</v>
      </c>
      <c r="AV67" s="104">
        <v>1</v>
      </c>
      <c r="AX67" s="21" t="s">
        <v>140</v>
      </c>
      <c r="AZ67" s="73">
        <v>54113.499999999993</v>
      </c>
      <c r="BA67" s="21" t="s">
        <v>141</v>
      </c>
    </row>
    <row r="68" spans="2:55">
      <c r="B68" s="19"/>
      <c r="C68" s="19"/>
      <c r="D68" s="19"/>
      <c r="E68" s="19"/>
      <c r="F68" s="19"/>
      <c r="G68" s="19"/>
      <c r="H68" s="19"/>
      <c r="I68" s="19"/>
      <c r="J68" s="19"/>
      <c r="K68" s="19"/>
      <c r="AS68" s="21" t="s">
        <v>152</v>
      </c>
      <c r="AT68" s="102">
        <v>59524.85</v>
      </c>
      <c r="AU68" s="103">
        <v>0.62</v>
      </c>
      <c r="AV68" s="104">
        <v>0.56251039501039501</v>
      </c>
    </row>
    <row r="69" spans="2:55">
      <c r="B69" s="19"/>
      <c r="C69" s="19"/>
      <c r="D69" s="19"/>
      <c r="E69" s="19"/>
      <c r="F69" s="19"/>
      <c r="G69" s="19"/>
      <c r="H69" s="19"/>
      <c r="I69" s="19"/>
      <c r="J69" s="19"/>
      <c r="K69" s="19"/>
      <c r="AS69" s="21" t="s">
        <v>153</v>
      </c>
      <c r="AT69" s="102">
        <v>46295.15</v>
      </c>
      <c r="AU69" s="103"/>
      <c r="AV69" s="104">
        <v>0.43748960498960499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1.1000000000000001</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0.82500000000000007</v>
      </c>
      <c r="AU86" s="107">
        <v>0.88000000000000012</v>
      </c>
      <c r="AV86" s="107">
        <v>0.93500000000000005</v>
      </c>
      <c r="AW86" s="107">
        <v>0.9900000000000001</v>
      </c>
      <c r="AX86" s="107">
        <v>1.0450000000000002</v>
      </c>
      <c r="AY86" s="108">
        <v>1.1000000000000001</v>
      </c>
      <c r="AZ86" s="107">
        <v>1.155</v>
      </c>
      <c r="BA86" s="107">
        <v>1.2100000000000002</v>
      </c>
      <c r="BB86" s="107">
        <v>1.2650000000000001</v>
      </c>
      <c r="BC86" s="107">
        <v>1.32</v>
      </c>
      <c r="BD86" s="107">
        <v>1.375</v>
      </c>
    </row>
    <row r="87" spans="2:56">
      <c r="B87" s="19"/>
      <c r="C87" s="19"/>
      <c r="D87" s="19"/>
      <c r="E87" s="19"/>
      <c r="F87" s="19"/>
      <c r="G87" s="19"/>
      <c r="H87" s="19"/>
      <c r="I87" s="19"/>
      <c r="J87" s="19"/>
      <c r="K87" s="19"/>
      <c r="AR87" s="21">
        <v>-0.2</v>
      </c>
      <c r="AS87" s="107">
        <v>55930.680000000008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69913.350000000006</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82251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91390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96200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101010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111111</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127777.65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153333.18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2024-03-04T19:02:15Z</dcterms:modified>
  <cp:category/>
  <cp:contentStatus/>
</cp:coreProperties>
</file>