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4FEC6C5-8F42-4AEE-AC06-DBE50805E42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<sst xmlns="http://schemas.openxmlformats.org/spreadsheetml/2006/main" count="350" uniqueCount="161">
  <si>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</si>
  <si>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Arveja Alverjon Norte De Santander Ábrego publicada en la página web, y consta de las siguientes partes:</t>
  </si>
  <si>
    <t>Flujo de Caja</t>
  </si>
  <si>
    <t>- Flujo anualizado de los ingresos (precio y rendimiento) y los costos de producción para una hectárea de
Arveja Alverjon Norte De Santander Ábrego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</si>
  <si>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</si>
  <si>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Alverjon Norte De Santander Ábrego.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</si>
  <si>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</si>
  <si>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</si>
  <si>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</si>
  <si>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</si>
  <si>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</si>
  <si>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</si>
  <si>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</si>
  <si>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</si>
  <si>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Alverjon Norte De Santander Ábrego. La participación se encuentra actualizada al 2023 Q4.</t>
  </si>
  <si>
    <t>Flujo de Caja Anual</t>
  </si>
  <si>
    <t>ARVEJA ALVERJON NORTE DE SANTANDER ÁBREGO</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</si>
  <si>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</si>
  <si>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</si>
  <si>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</si>
  <si>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</si>
  <si>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</si>
  <si>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</si>
  <si>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</si>
  <si>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</si>
  <si>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</si>
  <si>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</si>
  <si>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</si>
  <si>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</si>
  <si>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</si>
  <si>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</si>
  <si>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</si>
  <si>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</si>
  <si>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</si>
  <si>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</si>
  <si>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</si>
  <si>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</si>
  <si>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</si>
  <si>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</si>
  <si>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</si>
  <si>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</si>
  <si>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</si>
  <si>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</si>
  <si>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</si>
  <si>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</si>
  <si>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</si>
  <si>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</si>
  <si>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</si>
  <si>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</si>
  <si>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</si>
  <si>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</si>
  <si>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</si>
  <si>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</si>
  <si>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</si>
  <si>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</si>
  <si>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</si>
  <si>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</si>
  <si>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</si>
  <si>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</si>
  <si>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</si>
  <si>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</si>
  <si>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</si>
  <si>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</si>
  <si>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</si>
  <si>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</si>
  <si>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</si>
  <si>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</si>
  <si>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Arveja Alverjon Norte De Santander Ábrego, en lo que respecta a la mano de obra incluye actividades como la preparación del terreno, la siembra, el trazado y el ahoyado, entre otras, y ascienden a un total de $1,0 millones de pesos (equivalente a 20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</si>
  <si>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Alverjon Norte De Santander Ábrego, en lo que respecta a la mano de obra incluye actividades como la fertilización, riego, control de malezas, plagas y enfermedades, entre otras, y ascienden a un total de $6,7 millones de pesos (equivalente a 134 jornales). En cuanto a los insumos, se incluyen los fertilizantes, plaguicidas, transportes, entre otras, que en conjunto ascienden a  $7,2 millones.</t>
  </si>
  <si>
    <t>Otra información</t>
  </si>
  <si>
    <t>Material de propagacion: Semilla // Distancia de siembra: 0,2 x 1,2 // Densidad de siembra - Plantas/Ha.: 41.666 // Duracion del ciclo: 3 meses // Productividad/Ha/Ciclo: 7.000 kg // Inicio de Produccion desde la siembra: mes 3  // Duracion de la etapa productiva: 1 meses // Productividad promedio en etapa productiva  // Cultivo asociado: NA // Productividad promedio etapa productiva: 7.000 kg // % Rendimiento 1ra. Calidad: 75 // % Rendimiento 2da. Calidad: 25 // Precio de venta ponderado por calidad: $4.440 // Valor Jornal: $50.000 // Otros: INCLUÍDO EL TUTORADO, CICLO APROXIMADO 3 MESES</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</si>
  <si>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</si>
  <si>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</si>
  <si>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</si>
  <si>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</si>
  <si>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</si>
  <si>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</si>
  <si>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</si>
  <si>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</si>
  <si>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</si>
  <si>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</si>
  <si>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</si>
  <si>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$15,7 millones, en comparación con los costos del marco original que ascienden a $8,7 millones, (mes de publicación del marco: octubre - 2017).
La rentabilidad actualizada (2023 Q4) subió frente a la rentabilidad de la primera AgroGuía, pasando del 24,9% al 49,3%. Mientras que el crecimiento de los costos fue del 181,5%, el crecimiento de los ingresos fue del 269,1%.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</si>
  <si>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</si>
  <si>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</si>
  <si>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</si>
  <si>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</si>
  <si>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</si>
  <si>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</si>
  <si>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</si>
  <si>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</si>
  <si>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</si>
  <si>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</si>
  <si>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</si>
  <si>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</si>
  <si>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</si>
  <si>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</si>
  <si>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</si>
  <si>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fitosanitario, que representan el 35% y el 16% del costo total, respectivamente. En cuanto a los costos de insumos, se destaca la participación de control fitosanitario seguido de tutorado, que representan el 30% y el 22%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</si>
  <si>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</si>
  <si>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</si>
  <si>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</si>
  <si>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</si>
  <si>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</si>
  <si>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</si>
  <si>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</si>
  <si>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</si>
  <si>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</si>
  <si>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</si>
  <si>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</si>
  <si>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</si>
  <si>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</si>
  <si>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</si>
  <si>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</si>
  <si>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ARVEJA ALVERJON NORTE DE SANTANDER ÁBREGO</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</si>
  <si>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</si>
  <si>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30% y el 22% del costo total, respectivamente.</t>
  </si>
  <si>
    <t>En cuanto a los costos de mano de obra, se destaca la participación de cosecha y beneficio segido por control fitosanitario que representan el 35% y el 16% del costo total, respectivamente.</t>
  </si>
  <si>
    <t>En cuanto a los costos de insumos, se destaca la participación de control fitosanitario segido por tutorado que representan el 30% y el 22% del costo total, respectivamente.</t>
  </si>
  <si>
    <t>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</si>
  <si>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respectivamente.En cuanto a los costos de insumos, se destaca la participación de control fitosanitario segido por tutorado que representan el 38% y el 20%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</si>
  <si>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</si>
  <si>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</si>
  <si>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</si>
  <si>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</si>
  <si>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</si>
  <si>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</si>
  <si>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</si>
  <si>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</si>
  <si>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</si>
  <si>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</si>
  <si>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</si>
  <si>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</si>
  <si>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</si>
  <si>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</si>
  <si>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</si>
  <si>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</si>
  <si>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$ 4.440/kg y con un rendimiento por hectárea de 7.000 kg por ciclo; el margen de utilidad obtenido en la producción de arveja verde es del 49%.</t>
  </si>
  <si>
    <t>PRECIO MINIMO</t>
  </si>
  <si>
    <t>El precio mínimo ponderado para cubrir los costos de producción, con un rendimiento de 7.000 kg para todo el ciclo de producción, es COP $ 2.249/kg.</t>
  </si>
  <si>
    <t>RENDIMIENTO MINIMO</t>
  </si>
  <si>
    <t>KG</t>
  </si>
  <si>
    <t>El rendimiento mínimo por ha/ciclo para cubrir los costos de producción, con un precio ponderado de COP $ 4.440, es de 3.546 kg/ha para todo el ciclo.</t>
  </si>
  <si>
    <t>El siguiente cuadro presenta diferentes escenarios de rentabilidad para el sistema productivo de ARVEJA ALVERJON NORTE DE SANTANDER ÁBREGO,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</si>
  <si>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</si>
  <si>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</si>
  <si>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</si>
  <si>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</si>
  <si>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</si>
  <si>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</si>
  <si>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</si>
  <si>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</si>
  <si>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</si>
  <si>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</si>
  <si>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(t/ha)</t>
  </si>
  <si>
    <t>Con un precio ponderado de COP $$ 1.650/kg y con un rendimiento por hectárea de 7.000 kg por ciclo; el margen de utilidad obtenido en la producción de arveja verde es del 25%.</t>
  </si>
  <si>
    <t>El precio mínimo ponderado para cubrir los costos de producción, con un rendimiento de 7.000 kg para todo el ciclo de producción, es COP $ 1.239/kg.</t>
  </si>
  <si>
    <t>El rendimiento mínimo por ha/ciclo para cubrir los costos de producción, con un precio ponderado de COP $ 1.650, es de 5.258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</si>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</sst>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8675000</c:v>
                </c:pt>
                <c:pt idx="1">
                  <c:v>15743482.09603161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4610000</c:v>
                </c:pt>
                <c:pt idx="1">
                  <c:v>7681000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4065000</c:v>
                </c:pt>
                <c:pt idx="1">
                  <c:v>8062482.096031609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0.53141210374639769</c:v>
                </c:pt>
                <c:pt idx="1">
                  <c:v>0.48788444342539161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0.46858789625360231</c:v>
                </c:pt>
                <c:pt idx="1">
                  <c:v>0.51211555657460828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294932</c:v>
                </c:pt>
                <c:pt idx="1">
                  <c:v>2398991</c:v>
                </c:pt>
                <c:pt idx="3">
                  <c:v>1726620</c:v>
                </c:pt>
                <c:pt idx="4">
                  <c:v>858221.09603160899</c:v>
                </c:pt>
                <c:pt idx="5">
                  <c:v>792204</c:v>
                </c:pt>
                <c:pt idx="6">
                  <c:v>0</c:v>
                </c:pt>
                <c:pt idx="7">
                  <c:v>0</c:v>
                </c:pt>
                <c:pt idx="8">
                  <c:v>231060</c:v>
                </c:pt>
                <c:pt idx="9">
                  <c:v>1760454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300000</c:v>
                </c:pt>
                <c:pt idx="1">
                  <c:v>1250000</c:v>
                </c:pt>
                <c:pt idx="2">
                  <c:v>2681000</c:v>
                </c:pt>
                <c:pt idx="3">
                  <c:v>300000</c:v>
                </c:pt>
                <c:pt idx="4">
                  <c:v>1000000</c:v>
                </c:pt>
                <c:pt idx="5">
                  <c:v>1050000</c:v>
                </c:pt>
                <c:pt idx="6">
                  <c:v>0</c:v>
                </c:pt>
                <c:pt idx="7">
                  <c:v>1000000</c:v>
                </c:pt>
                <c:pt idx="8">
                  <c:v>0</c:v>
                </c:pt>
                <c:pt idx="9">
                  <c:v>100000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0.53141210374639769</c:v>
                </c:pt>
                <c:pt idx="1">
                  <c:v>0.48788444342539161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0.46858789625360231</c:v>
                </c:pt>
                <c:pt idx="1">
                  <c:v>0.51211555657460828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180000</c:v>
                </c:pt>
                <c:pt idx="1">
                  <c:v>750000</c:v>
                </c:pt>
                <c:pt idx="2">
                  <c:v>1610000</c:v>
                </c:pt>
                <c:pt idx="3">
                  <c:v>180000</c:v>
                </c:pt>
                <c:pt idx="4">
                  <c:v>600000</c:v>
                </c:pt>
                <c:pt idx="5">
                  <c:v>630000</c:v>
                </c:pt>
                <c:pt idx="6">
                  <c:v>0</c:v>
                </c:pt>
                <c:pt idx="7">
                  <c:v>600000</c:v>
                </c:pt>
                <c:pt idx="8">
                  <c:v>0</c:v>
                </c:pt>
                <c:pt idx="9">
                  <c:v>60000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160000</c:v>
                </c:pt>
                <c:pt idx="1">
                  <c:v>1550000</c:v>
                </c:pt>
                <c:pt idx="2">
                  <c:v>0</c:v>
                </c:pt>
                <c:pt idx="3">
                  <c:v>700000</c:v>
                </c:pt>
                <c:pt idx="4">
                  <c:v>390000</c:v>
                </c:pt>
                <c:pt idx="5">
                  <c:v>360000</c:v>
                </c:pt>
                <c:pt idx="6">
                  <c:v>0</c:v>
                </c:pt>
                <c:pt idx="7">
                  <c:v>0</c:v>
                </c:pt>
                <c:pt idx="8">
                  <c:v>105000</c:v>
                </c:pt>
                <c:pt idx="9">
                  <c:v>800000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300000</c:v>
                </c:pt>
                <c:pt idx="1">
                  <c:v>1250000</c:v>
                </c:pt>
                <c:pt idx="2">
                  <c:v>2681000</c:v>
                </c:pt>
                <c:pt idx="3">
                  <c:v>300000</c:v>
                </c:pt>
                <c:pt idx="4">
                  <c:v>1000000</c:v>
                </c:pt>
                <c:pt idx="5">
                  <c:v>1050000</c:v>
                </c:pt>
                <c:pt idx="6">
                  <c:v>0</c:v>
                </c:pt>
                <c:pt idx="7">
                  <c:v>1000000</c:v>
                </c:pt>
                <c:pt idx="8">
                  <c:v>0</c:v>
                </c:pt>
                <c:pt idx="9">
                  <c:v>100000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294932</c:v>
                </c:pt>
                <c:pt idx="1">
                  <c:v>2398991</c:v>
                </c:pt>
                <c:pt idx="2">
                  <c:v>0</c:v>
                </c:pt>
                <c:pt idx="3">
                  <c:v>1726620</c:v>
                </c:pt>
                <c:pt idx="4">
                  <c:v>858221.09603160899</c:v>
                </c:pt>
                <c:pt idx="5">
                  <c:v>792204</c:v>
                </c:pt>
                <c:pt idx="6">
                  <c:v>0</c:v>
                </c:pt>
                <c:pt idx="7">
                  <c:v>0</c:v>
                </c:pt>
                <c:pt idx="8">
                  <c:v>231060</c:v>
                </c:pt>
                <c:pt idx="9">
                  <c:v>1760454</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8675000</c:v>
                </c:pt>
                <c:pt idx="1">
                  <c:v>15743482.09603161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4610000</c:v>
                </c:pt>
                <c:pt idx="1">
                  <c:v>7681000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4065000</c:v>
                </c:pt>
                <c:pt idx="1">
                  <c:v>8062482.096031609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1000</v>
      </c>
      <c r="C7" s="22">
        <v>6681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7681</v>
      </c>
      <c r="AH7" s="23">
        <v>0.48788444342539161</v>
      </c>
    </row>
    <row r="8" spans="1:34">
      <c r="A8" s="5" t="s">
        <v>52</v>
      </c>
      <c r="B8" s="22">
        <v>858.22</v>
      </c>
      <c r="C8" s="22">
        <v>7204.26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8062.48</v>
      </c>
      <c r="AH8" s="23">
        <v>0.51211555657460828</v>
      </c>
    </row>
    <row r="9" spans="1:34">
      <c r="A9" s="9" t="s">
        <v>53</v>
      </c>
      <c r="B9" s="22">
        <v>1858.22</v>
      </c>
      <c r="C9" s="22">
        <v>13885.26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15743.48</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5250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5250</v>
      </c>
      <c r="AH11" s="27"/>
    </row>
    <row r="12" spans="1:34">
      <c r="A12" s="5" t="s">
        <v>56</v>
      </c>
      <c r="B12" s="24"/>
      <c r="C12" s="24">
        <v>1750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1750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4843</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4843</v>
      </c>
      <c r="AH15" s="27"/>
    </row>
    <row r="16" spans="1:34">
      <c r="A16" s="5" t="s">
        <v>60</v>
      </c>
      <c r="B16" s="113">
        <v>0</v>
      </c>
      <c r="C16" s="113">
        <v>3229</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3229</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31076.5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31076.5</v>
      </c>
      <c r="AH19" s="27"/>
    </row>
    <row r="20" spans="1:34">
      <c r="A20" s="3" t="s">
        <v>64</v>
      </c>
      <c r="B20" s="25">
        <v>-1858.22</v>
      </c>
      <c r="C20" s="25">
        <v>17191.240000000002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15333.02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4610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4610</v>
      </c>
      <c r="AH121" s="71">
        <v>0.53141210374639769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4065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4065</v>
      </c>
      <c r="AH122" s="71">
        <v>0.46858789625360231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8675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8675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5250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5250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1750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1750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1.8</v>
      </c>
      <c r="D129" s="74">
        <v>1.8</v>
      </c>
      <c r="E129" s="74">
        <v>1.8</v>
      </c>
      <c r="F129" s="74">
        <v>1.8</v>
      </c>
      <c r="G129" s="74">
        <v>1.8</v>
      </c>
      <c r="H129" s="74">
        <v>1.8</v>
      </c>
      <c r="I129" s="74">
        <v>1.8</v>
      </c>
      <c r="J129" s="74">
        <v>1.8</v>
      </c>
      <c r="K129" s="74">
        <v>1.8</v>
      </c>
      <c r="L129" s="74">
        <v>1.8</v>
      </c>
      <c r="M129" s="74">
        <v>1.8</v>
      </c>
      <c r="N129" s="74">
        <v>1.8</v>
      </c>
      <c r="O129" s="74">
        <v>1.8</v>
      </c>
      <c r="P129" s="74">
        <v>1.8</v>
      </c>
      <c r="Q129" s="74">
        <v>1.8</v>
      </c>
      <c r="R129" s="74">
        <v>1.8</v>
      </c>
      <c r="S129" s="74">
        <v>1.8</v>
      </c>
      <c r="T129" s="74">
        <v>1.8</v>
      </c>
      <c r="U129" s="74">
        <v>1.8</v>
      </c>
      <c r="V129" s="74">
        <v>1.8</v>
      </c>
      <c r="W129" s="74">
        <v>1.8</v>
      </c>
      <c r="X129" s="74">
        <v>1.8</v>
      </c>
      <c r="Y129" s="74">
        <v>1.8</v>
      </c>
      <c r="Z129" s="74">
        <v>1.8</v>
      </c>
      <c r="AA129" s="74">
        <v>1.8</v>
      </c>
      <c r="AB129" s="74">
        <v>1.8</v>
      </c>
      <c r="AC129" s="74">
        <v>1.8</v>
      </c>
      <c r="AD129" s="74">
        <v>1.8</v>
      </c>
      <c r="AE129" s="74">
        <v>1.8</v>
      </c>
      <c r="AF129" s="74">
        <v>1.8</v>
      </c>
      <c r="AG129" s="74">
        <v>1.8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11550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11550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2875</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2875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180000</v>
      </c>
      <c r="AY8" s="21" t="s">
        <v>85</v>
      </c>
      <c r="AZ8" s="89">
        <v>160000</v>
      </c>
    </row>
    <row r="9" spans="2:59" ht="14.45" customHeight="1">
      <c r="B9" s="136"/>
      <c r="C9" s="136"/>
      <c r="D9" s="136"/>
      <c r="E9" s="136"/>
      <c r="F9" s="136"/>
      <c r="G9" s="136"/>
      <c r="H9" s="136"/>
      <c r="I9" s="136"/>
      <c r="J9" s="37"/>
      <c r="AP9" s="21" t="s">
        <v>86</v>
      </c>
      <c r="AQ9" s="89">
        <v>750000</v>
      </c>
      <c r="AY9" s="21" t="s">
        <v>86</v>
      </c>
      <c r="AZ9" s="89">
        <v>1550000</v>
      </c>
    </row>
    <row r="10" spans="2:59" ht="14.45" customHeight="1">
      <c r="B10" s="136"/>
      <c r="C10" s="136"/>
      <c r="D10" s="136"/>
      <c r="E10" s="136"/>
      <c r="F10" s="136"/>
      <c r="G10" s="136"/>
      <c r="H10" s="136"/>
      <c r="I10" s="136"/>
      <c r="J10" s="37"/>
      <c r="AP10" s="21" t="s">
        <v>87</v>
      </c>
      <c r="AQ10" s="89">
        <v>1610000</v>
      </c>
      <c r="AY10" s="21" t="s">
        <v>87</v>
      </c>
      <c r="AZ10" s="89">
        <v>0</v>
      </c>
    </row>
    <row r="11" spans="2:59" ht="14.45" customHeight="1">
      <c r="B11" s="76" t="s">
        <v>88</v>
      </c>
      <c r="C11" s="76"/>
      <c r="D11" s="76"/>
      <c r="E11" s="76"/>
      <c r="F11" s="76"/>
      <c r="G11" s="76"/>
      <c r="H11" s="76"/>
      <c r="I11" s="76"/>
      <c r="AP11" s="21" t="s">
        <v>89</v>
      </c>
      <c r="AQ11" s="89">
        <v>180000</v>
      </c>
      <c r="AY11" s="21" t="s">
        <v>89</v>
      </c>
      <c r="AZ11" s="89">
        <v>700000</v>
      </c>
    </row>
    <row r="12" spans="2:59" ht="14.45" customHeight="1">
      <c r="B12" s="76"/>
      <c r="C12" s="76"/>
      <c r="D12" s="76"/>
      <c r="E12" s="76"/>
      <c r="F12" s="76"/>
      <c r="G12" s="76"/>
      <c r="H12" s="76"/>
      <c r="I12" s="76"/>
      <c r="AP12" s="21" t="s">
        <v>90</v>
      </c>
      <c r="AQ12" s="89">
        <v>600000</v>
      </c>
      <c r="AY12" s="21" t="s">
        <v>90</v>
      </c>
      <c r="AZ12" s="89">
        <v>390000</v>
      </c>
    </row>
    <row r="13" spans="2:59" ht="14.45" customHeight="1">
      <c r="B13" s="76"/>
      <c r="C13" s="76"/>
      <c r="D13" s="76"/>
      <c r="E13" s="76"/>
      <c r="F13" s="76"/>
      <c r="G13" s="76"/>
      <c r="H13" s="76"/>
      <c r="I13" s="76"/>
      <c r="AP13" s="21" t="s">
        <v>91</v>
      </c>
      <c r="AQ13" s="89">
        <v>630000</v>
      </c>
      <c r="AY13" s="21" t="s">
        <v>91</v>
      </c>
      <c r="AZ13" s="89">
        <v>360000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600000</v>
      </c>
      <c r="AY17" s="21" t="s">
        <v>93</v>
      </c>
      <c r="AZ17" s="89">
        <v>0</v>
      </c>
    </row>
    <row r="18" spans="42:59">
      <c r="AP18" s="21" t="s">
        <v>94</v>
      </c>
      <c r="AQ18" s="89">
        <v>0</v>
      </c>
      <c r="AY18" s="21" t="s">
        <v>94</v>
      </c>
      <c r="AZ18" s="89">
        <v>105000</v>
      </c>
    </row>
    <row r="19" spans="42:59">
      <c r="AP19" s="21" t="s">
        <v>95</v>
      </c>
      <c r="AQ19" s="89">
        <v>60000</v>
      </c>
      <c r="AY19" s="21" t="s">
        <v>95</v>
      </c>
      <c r="AZ19" s="89">
        <v>800000</v>
      </c>
    </row>
    <row r="20" spans="42:59" ht="15">
      <c r="AP20" s="77" t="s">
        <v>96</v>
      </c>
      <c r="AQ20" s="90">
        <v>4610000</v>
      </c>
      <c r="AY20" s="77" t="s">
        <v>96</v>
      </c>
      <c r="AZ20" s="90">
        <v>4065000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300000</v>
      </c>
      <c r="AY27" s="21" t="s">
        <v>85</v>
      </c>
      <c r="AZ27" s="89">
        <v>294932</v>
      </c>
    </row>
    <row r="28" spans="42:59">
      <c r="AP28" s="21" t="s">
        <v>86</v>
      </c>
      <c r="AQ28" s="89">
        <v>1250000</v>
      </c>
      <c r="AY28" s="21" t="s">
        <v>86</v>
      </c>
      <c r="AZ28" s="89">
        <v>2398991</v>
      </c>
    </row>
    <row r="29" spans="42:59" ht="14.45" customHeight="1">
      <c r="AP29" s="21" t="s">
        <v>87</v>
      </c>
      <c r="AQ29" s="89">
        <v>2681000</v>
      </c>
      <c r="AY29" s="21" t="s">
        <v>87</v>
      </c>
      <c r="AZ29" s="89"/>
    </row>
    <row r="30" spans="42:59">
      <c r="AP30" s="21" t="s">
        <v>89</v>
      </c>
      <c r="AQ30" s="89">
        <v>300000</v>
      </c>
      <c r="AY30" s="21" t="s">
        <v>89</v>
      </c>
      <c r="AZ30" s="89">
        <v>1726620</v>
      </c>
    </row>
    <row r="31" spans="42:59">
      <c r="AP31" s="21" t="s">
        <v>90</v>
      </c>
      <c r="AQ31" s="89">
        <v>1000000</v>
      </c>
      <c r="AY31" s="21" t="s">
        <v>90</v>
      </c>
      <c r="AZ31" s="89">
        <v>858221.09603160899</v>
      </c>
    </row>
    <row r="32" spans="42:59" ht="14.45" customHeight="1">
      <c r="AP32" s="21" t="s">
        <v>91</v>
      </c>
      <c r="AQ32" s="89">
        <v>1050000</v>
      </c>
      <c r="AY32" s="21" t="s">
        <v>91</v>
      </c>
      <c r="AZ32" s="89">
        <v>792204</v>
      </c>
    </row>
    <row r="33" spans="2:56" ht="14.45" customHeight="1">
      <c r="AP33" s="21" t="s">
        <v>92</v>
      </c>
      <c r="AQ33" s="89">
        <v>0</v>
      </c>
      <c r="AY33" s="21" t="s">
        <v>92</v>
      </c>
      <c r="AZ33" s="89">
        <v>0</v>
      </c>
    </row>
    <row r="34" spans="2:56">
      <c r="AP34" s="21" t="s">
        <v>93</v>
      </c>
      <c r="AQ34" s="89">
        <v>1000000</v>
      </c>
      <c r="AY34" s="21" t="s">
        <v>93</v>
      </c>
      <c r="AZ34" s="89">
        <v>0</v>
      </c>
    </row>
    <row r="35" spans="2:56" ht="14.45" customHeight="1">
      <c r="B35" s="136" t="s">
        <v>98</v>
      </c>
      <c r="C35" s="136"/>
      <c r="D35" s="136"/>
      <c r="E35" s="136"/>
      <c r="F35" s="136"/>
      <c r="G35" s="136"/>
      <c r="H35" s="136"/>
      <c r="I35" s="136"/>
      <c r="AP35" s="21" t="s">
        <v>94</v>
      </c>
      <c r="AQ35" s="89">
        <v>0</v>
      </c>
      <c r="AY35" s="21" t="s">
        <v>94</v>
      </c>
      <c r="AZ35" s="89">
        <v>231060</v>
      </c>
    </row>
    <row r="36" spans="2:56" ht="14.45" customHeight="1">
      <c r="B36" s="136"/>
      <c r="C36" s="136"/>
      <c r="D36" s="136"/>
      <c r="E36" s="136"/>
      <c r="F36" s="136"/>
      <c r="G36" s="136"/>
      <c r="H36" s="136"/>
      <c r="I36" s="136"/>
      <c r="AP36" s="21" t="s">
        <v>95</v>
      </c>
      <c r="AQ36" s="89">
        <v>100000</v>
      </c>
      <c r="AY36" s="21" t="s">
        <v>95</v>
      </c>
      <c r="AZ36" s="89">
        <v>1760454</v>
      </c>
    </row>
    <row r="37" spans="2:56" ht="14.45" customHeight="1">
      <c r="B37" s="136"/>
      <c r="C37" s="136"/>
      <c r="D37" s="136"/>
      <c r="E37" s="136"/>
      <c r="F37" s="136"/>
      <c r="G37" s="136"/>
      <c r="H37" s="136"/>
      <c r="I37" s="136"/>
      <c r="AP37" s="77" t="s">
        <v>96</v>
      </c>
      <c r="AQ37" s="90">
        <v>7681000</v>
      </c>
      <c r="AY37" s="77" t="s">
        <v>96</v>
      </c>
      <c r="AZ37" s="90">
        <v>8062482.096031609</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8675000</v>
      </c>
      <c r="AR41" s="110">
        <v>4610000</v>
      </c>
      <c r="AS41" s="110">
        <v>4065000</v>
      </c>
      <c r="AV41" s="21" t="s">
        <v>101</v>
      </c>
      <c r="AW41" s="91">
        <v>0.53141210374639769</v>
      </c>
      <c r="AX41" s="91">
        <v>0.46858789625360231</v>
      </c>
    </row>
    <row r="42" spans="2:56" ht="15">
      <c r="B42" s="38"/>
      <c r="C42" s="38"/>
      <c r="D42" s="38"/>
      <c r="E42" s="38"/>
      <c r="F42" s="38"/>
      <c r="G42" s="38"/>
      <c r="H42" s="38"/>
      <c r="I42" s="38"/>
      <c r="AP42" s="21" t="s">
        <v>102</v>
      </c>
      <c r="AQ42" s="110">
        <v>15743482.09603161</v>
      </c>
      <c r="AR42" s="110">
        <v>7681000</v>
      </c>
      <c r="AS42" s="110">
        <v>8062482.096031609</v>
      </c>
      <c r="AV42" s="21" t="s">
        <v>102</v>
      </c>
      <c r="AW42" s="91">
        <v>0.48788444342539161</v>
      </c>
      <c r="AX42" s="91">
        <v>0.51211555657460828</v>
      </c>
    </row>
    <row r="43" spans="2:56">
      <c r="BD43" s="92">
        <v>4837489257618.9658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0.49339597445014721</v>
      </c>
    </row>
    <row r="54" spans="2:55">
      <c r="BA54" s="21" t="s">
        <v>105</v>
      </c>
      <c r="BC54" s="94">
        <v>0.24891774891774893</v>
      </c>
    </row>
    <row r="55" spans="2:55" ht="15" thickBot="1">
      <c r="BA55" s="21" t="s">
        <v>106</v>
      </c>
      <c r="BC55" s="94" t="s">
        <v>102</v>
      </c>
    </row>
    <row r="56" spans="2:55" ht="16.5" thickTop="1" thickBot="1">
      <c r="BA56" s="95" t="s">
        <v>107</v>
      </c>
      <c r="BB56" s="95"/>
      <c r="BC56" s="93">
        <v>8675000</v>
      </c>
    </row>
    <row r="57" spans="2:55" ht="16.5" thickTop="1" thickBot="1">
      <c r="BA57" s="96" t="s">
        <v>108</v>
      </c>
      <c r="BB57" s="96"/>
      <c r="BC57" s="97">
        <v>43011</v>
      </c>
    </row>
    <row r="58" spans="2:55" ht="16.5" thickTop="1" thickBot="1">
      <c r="BA58" s="96" t="s">
        <v>109</v>
      </c>
      <c r="BB58" s="96"/>
      <c r="BC58" s="98">
        <v>1.8148106162572462</v>
      </c>
    </row>
    <row r="59" spans="2:55" ht="16.5" thickTop="1" thickBot="1">
      <c r="BA59" s="95" t="s">
        <v>110</v>
      </c>
      <c r="BB59" s="95" t="s">
        <v>111</v>
      </c>
      <c r="BC59" s="93">
        <v>11550</v>
      </c>
    </row>
    <row r="60" spans="2:55" ht="16.5" thickTop="1" thickBot="1">
      <c r="I60" s="62" t="s">
        <v>66</v>
      </c>
      <c r="BA60" s="96" t="s">
        <v>112</v>
      </c>
      <c r="BB60" s="96"/>
      <c r="BC60" s="98">
        <v>2.6906060606060604</v>
      </c>
    </row>
    <row r="61" spans="2:55" ht="16.5" thickTop="1" thickBot="1">
      <c r="BA61" s="95" t="s">
        <v>110</v>
      </c>
      <c r="BB61" s="95" t="s">
        <v>111</v>
      </c>
      <c r="BC61" s="93">
        <v>31076.5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180000</v>
      </c>
      <c r="J5" t="s">
        <v>85</v>
      </c>
      <c r="K5" s="1">
        <v>160000</v>
      </c>
      <c r="S5" s="139"/>
      <c r="T5" s="139"/>
      <c r="U5" s="139"/>
      <c r="V5" s="139"/>
      <c r="W5" s="139"/>
      <c r="X5" s="139"/>
      <c r="Y5" s="139"/>
      <c r="Z5" s="139"/>
    </row>
    <row r="6" spans="1:27">
      <c r="A6" t="s">
        <v>86</v>
      </c>
      <c r="B6" s="1">
        <v>750000</v>
      </c>
      <c r="J6" t="s">
        <v>86</v>
      </c>
      <c r="K6" s="1">
        <v>1550000</v>
      </c>
      <c r="S6" s="139"/>
      <c r="T6" s="139"/>
      <c r="U6" s="139"/>
      <c r="V6" s="139"/>
      <c r="W6" s="139"/>
      <c r="X6" s="139"/>
      <c r="Y6" s="139"/>
      <c r="Z6" s="139"/>
      <c r="AA6" s="18"/>
    </row>
    <row r="7" spans="1:27">
      <c r="A7" t="s">
        <v>87</v>
      </c>
      <c r="B7" s="1">
        <v>1610000</v>
      </c>
      <c r="J7" t="s">
        <v>87</v>
      </c>
      <c r="K7" s="1">
        <v>0</v>
      </c>
      <c r="S7" s="139"/>
      <c r="T7" s="139"/>
      <c r="U7" s="139"/>
      <c r="V7" s="139"/>
      <c r="W7" s="139"/>
      <c r="X7" s="139"/>
      <c r="Y7" s="139"/>
      <c r="Z7" s="139"/>
      <c r="AA7" s="18"/>
    </row>
    <row r="8" spans="1:27">
      <c r="A8" t="s">
        <v>89</v>
      </c>
      <c r="B8" s="1">
        <v>180000</v>
      </c>
      <c r="J8" t="s">
        <v>89</v>
      </c>
      <c r="K8" s="1">
        <v>700000</v>
      </c>
      <c r="S8" s="139"/>
      <c r="T8" s="139"/>
      <c r="U8" s="139"/>
      <c r="V8" s="139"/>
      <c r="W8" s="139"/>
      <c r="X8" s="139"/>
      <c r="Y8" s="139"/>
      <c r="Z8" s="139"/>
    </row>
    <row r="9" spans="1:27">
      <c r="A9" t="s">
        <v>90</v>
      </c>
      <c r="B9" s="1">
        <v>600000</v>
      </c>
      <c r="J9" t="s">
        <v>90</v>
      </c>
      <c r="K9" s="1">
        <v>390000</v>
      </c>
      <c r="S9" s="139"/>
      <c r="T9" s="139"/>
      <c r="U9" s="139"/>
      <c r="V9" s="139"/>
      <c r="W9" s="139"/>
      <c r="X9" s="139"/>
      <c r="Y9" s="139"/>
      <c r="Z9" s="139"/>
    </row>
    <row r="10" spans="1:27">
      <c r="A10" t="s">
        <v>91</v>
      </c>
      <c r="B10" s="1">
        <v>630000</v>
      </c>
      <c r="J10" t="s">
        <v>91</v>
      </c>
      <c r="K10" s="1">
        <v>360000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600000</v>
      </c>
      <c r="J12" t="s">
        <v>93</v>
      </c>
      <c r="K12" s="1">
        <v>0</v>
      </c>
    </row>
    <row r="13" spans="1:27">
      <c r="A13" t="s">
        <v>94</v>
      </c>
      <c r="B13" s="1">
        <v>0</v>
      </c>
      <c r="J13" t="s">
        <v>94</v>
      </c>
      <c r="K13" s="1">
        <v>105000</v>
      </c>
    </row>
    <row r="14" spans="1:27">
      <c r="A14" t="s">
        <v>95</v>
      </c>
      <c r="B14" s="1">
        <v>60000</v>
      </c>
      <c r="J14" t="s">
        <v>95</v>
      </c>
      <c r="K14" s="1">
        <v>800000</v>
      </c>
    </row>
    <row r="15" spans="1:27">
      <c r="A15" s="12" t="s">
        <v>96</v>
      </c>
      <c r="B15" s="13">
        <v>4610000</v>
      </c>
      <c r="J15" s="12" t="s">
        <v>96</v>
      </c>
      <c r="K15" s="13">
        <v>4065000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300000</v>
      </c>
      <c r="J22" t="s">
        <v>85</v>
      </c>
      <c r="K22" s="1">
        <v>294932</v>
      </c>
      <c r="S22" s="139"/>
      <c r="T22" s="139"/>
      <c r="U22" s="139"/>
      <c r="V22" s="139"/>
      <c r="W22" s="139"/>
      <c r="X22" s="139"/>
      <c r="Y22" s="139"/>
      <c r="Z22" s="139"/>
    </row>
    <row r="23" spans="1:26">
      <c r="A23" t="s">
        <v>86</v>
      </c>
      <c r="B23" s="1">
        <v>1250000</v>
      </c>
      <c r="J23" t="s">
        <v>86</v>
      </c>
      <c r="K23" s="1">
        <v>2398991</v>
      </c>
      <c r="S23" s="139"/>
      <c r="T23" s="139"/>
      <c r="U23" s="139"/>
      <c r="V23" s="139"/>
      <c r="W23" s="139"/>
      <c r="X23" s="139"/>
      <c r="Y23" s="139"/>
      <c r="Z23" s="139"/>
    </row>
    <row r="24" spans="1:26" ht="14.45" customHeight="1">
      <c r="A24" t="s">
        <v>87</v>
      </c>
      <c r="B24" s="1">
        <v>2681000</v>
      </c>
      <c r="J24" t="s">
        <v>87</v>
      </c>
      <c r="K24" s="1">
        <v>0</v>
      </c>
      <c r="S24" s="139"/>
      <c r="T24" s="139"/>
      <c r="U24" s="139"/>
      <c r="V24" s="139"/>
      <c r="W24" s="139"/>
      <c r="X24" s="139"/>
      <c r="Y24" s="139"/>
      <c r="Z24" s="139"/>
    </row>
    <row r="25" spans="1:26">
      <c r="A25" t="s">
        <v>89</v>
      </c>
      <c r="B25" s="1">
        <v>300000</v>
      </c>
      <c r="J25" t="s">
        <v>89</v>
      </c>
      <c r="K25" s="1">
        <v>1726620</v>
      </c>
      <c r="S25" s="139"/>
      <c r="T25" s="139"/>
      <c r="U25" s="139"/>
      <c r="V25" s="139"/>
      <c r="W25" s="139"/>
      <c r="X25" s="139"/>
      <c r="Y25" s="139"/>
      <c r="Z25" s="139"/>
    </row>
    <row r="26" spans="1:26" ht="14.45" customHeight="1">
      <c r="A26" t="s">
        <v>90</v>
      </c>
      <c r="B26" s="1">
        <v>1000000</v>
      </c>
      <c r="J26" t="s">
        <v>90</v>
      </c>
      <c r="K26" s="1">
        <v>858221.09603160899</v>
      </c>
      <c r="S26" s="139"/>
      <c r="T26" s="139"/>
      <c r="U26" s="139"/>
      <c r="V26" s="139"/>
      <c r="W26" s="139"/>
      <c r="X26" s="139"/>
      <c r="Y26" s="139"/>
      <c r="Z26" s="139"/>
    </row>
    <row r="27" spans="1:26">
      <c r="A27" t="s">
        <v>91</v>
      </c>
      <c r="B27" s="1">
        <v>1050000</v>
      </c>
      <c r="J27" t="s">
        <v>91</v>
      </c>
      <c r="K27" s="1">
        <v>792204</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1000000</v>
      </c>
      <c r="J29" t="s">
        <v>93</v>
      </c>
      <c r="K29" s="1">
        <v>0</v>
      </c>
    </row>
    <row r="30" spans="1:26">
      <c r="A30" t="s">
        <v>94</v>
      </c>
      <c r="B30" s="1">
        <v>0</v>
      </c>
      <c r="J30" t="s">
        <v>94</v>
      </c>
      <c r="K30" s="1">
        <v>231060</v>
      </c>
    </row>
    <row r="31" spans="1:26">
      <c r="A31" t="s">
        <v>95</v>
      </c>
      <c r="B31" s="1">
        <v>100000</v>
      </c>
      <c r="J31" t="s">
        <v>95</v>
      </c>
      <c r="K31" s="1">
        <v>1760454</v>
      </c>
    </row>
    <row r="32" spans="1:26">
      <c r="A32" s="12" t="s">
        <v>96</v>
      </c>
      <c r="B32" s="13">
        <v>7681000</v>
      </c>
      <c r="J32" s="12" t="s">
        <v>96</v>
      </c>
      <c r="K32" s="13">
        <v>8062482.096031609</v>
      </c>
    </row>
    <row r="35" spans="1:15">
      <c r="B35" t="s">
        <v>99</v>
      </c>
      <c r="C35" t="s">
        <v>100</v>
      </c>
      <c r="D35" t="s">
        <v>76</v>
      </c>
      <c r="H35" t="s">
        <v>100</v>
      </c>
      <c r="I35" t="s">
        <v>76</v>
      </c>
    </row>
    <row r="36" spans="1:15">
      <c r="A36" t="s">
        <v>101</v>
      </c>
      <c r="B36" s="14">
        <v>8675000</v>
      </c>
      <c r="C36" s="14">
        <v>4610000</v>
      </c>
      <c r="D36" s="14">
        <v>4065000</v>
      </c>
      <c r="G36" t="s">
        <v>101</v>
      </c>
      <c r="H36" s="15">
        <v>0.53141210374639769</v>
      </c>
      <c r="I36" s="15">
        <v>0.46858789625360231</v>
      </c>
    </row>
    <row r="37" spans="1:15">
      <c r="A37" t="s">
        <v>102</v>
      </c>
      <c r="B37" s="14">
        <v>15743482.09603161</v>
      </c>
      <c r="C37" s="14">
        <v>7681000</v>
      </c>
      <c r="D37" s="14">
        <v>8062482.096031609</v>
      </c>
      <c r="G37" t="s">
        <v>102</v>
      </c>
      <c r="H37" s="15">
        <v>0.48788444342539161</v>
      </c>
      <c r="I37" s="15">
        <v>0.51211555657460828</v>
      </c>
    </row>
    <row r="38" spans="1:15">
      <c r="O38" s="17">
        <v>4837489257618.9658</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2249.0700000000002</v>
      </c>
      <c r="J11" s="19"/>
      <c r="K11" s="19"/>
    </row>
    <row r="12" spans="2:57" ht="14.45" customHeight="1" thickBot="1">
      <c r="B12" s="19"/>
      <c r="C12" s="19"/>
      <c r="D12" s="19"/>
      <c r="E12" s="19"/>
      <c r="F12" s="19"/>
      <c r="G12" s="44" t="s">
        <v>128</v>
      </c>
      <c r="H12" s="45" t="s">
        <v>129</v>
      </c>
      <c r="I12" s="46">
        <v>1858220</v>
      </c>
      <c r="J12" s="19"/>
      <c r="K12" s="19"/>
    </row>
    <row r="13" spans="2:57" ht="14.45" customHeight="1" thickBot="1">
      <c r="B13" s="19"/>
      <c r="C13" s="19"/>
      <c r="D13" s="19"/>
      <c r="E13" s="19"/>
      <c r="F13" s="19"/>
      <c r="G13" s="44" t="s">
        <v>130</v>
      </c>
      <c r="H13" s="45" t="s">
        <v>129</v>
      </c>
      <c r="I13" s="46">
        <v>2026620</v>
      </c>
      <c r="J13" s="19"/>
      <c r="K13" s="19"/>
    </row>
    <row r="14" spans="2:57" ht="14.45" customHeight="1" thickBot="1">
      <c r="B14" s="19"/>
      <c r="C14" s="19"/>
      <c r="D14" s="19"/>
      <c r="E14" s="19"/>
      <c r="F14" s="19"/>
      <c r="G14" s="44" t="s">
        <v>131</v>
      </c>
      <c r="H14" s="45" t="s">
        <v>132</v>
      </c>
      <c r="I14" s="47">
        <v>7</v>
      </c>
      <c r="J14" s="19"/>
      <c r="K14" s="19"/>
    </row>
    <row r="15" spans="2:57" ht="14.45" customHeight="1" thickBot="1">
      <c r="B15" s="19"/>
      <c r="C15" s="19"/>
      <c r="D15" s="19"/>
      <c r="E15" s="19"/>
      <c r="F15" s="19"/>
      <c r="G15" s="44" t="s">
        <v>133</v>
      </c>
      <c r="H15" s="45" t="s">
        <v>134</v>
      </c>
      <c r="I15" s="48">
        <v>49.339597445014718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2249.0700000000002</v>
      </c>
      <c r="AS25" s="21" t="s">
        <v>111</v>
      </c>
    </row>
    <row r="26" spans="2:46">
      <c r="B26" s="140" t="s">
        <v>8</v>
      </c>
      <c r="C26" s="149" t="s">
        <v>139</v>
      </c>
      <c r="D26" s="149"/>
      <c r="E26" s="149"/>
      <c r="F26" s="149"/>
      <c r="G26" s="149"/>
      <c r="H26" s="149"/>
      <c r="I26" s="149"/>
      <c r="J26" s="149"/>
      <c r="K26" s="149"/>
      <c r="L26" s="149"/>
      <c r="M26" s="149"/>
      <c r="N26" s="149"/>
      <c r="O26" s="150"/>
      <c r="AP26" s="21" t="s">
        <v>140</v>
      </c>
      <c r="AR26" s="73">
        <v>3546.2281788489695</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4.4394999999999998</v>
      </c>
      <c r="AT30" s="101">
        <v>7000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31076.5</v>
      </c>
      <c r="AV39" s="103">
        <v>4.4400000000000004</v>
      </c>
      <c r="AW39" s="104">
        <v>2.6906060606060604</v>
      </c>
    </row>
    <row r="40" spans="2:49" ht="14.45" customHeight="1">
      <c r="B40" s="19"/>
      <c r="C40" s="49"/>
      <c r="D40" s="53" t="s">
        <v>151</v>
      </c>
      <c r="E40" s="114">
        <v>3329.625</v>
      </c>
      <c r="F40" s="114">
        <v>3551.5999999999995</v>
      </c>
      <c r="G40" s="114">
        <v>3773.5749999999998</v>
      </c>
      <c r="H40" s="114">
        <v>3995.5499999999997</v>
      </c>
      <c r="I40" s="114">
        <v>4217.5250000000005</v>
      </c>
      <c r="J40" s="115">
        <v>4439.5</v>
      </c>
      <c r="K40" s="114">
        <v>4661.4749999999995</v>
      </c>
      <c r="L40" s="114">
        <v>4883.45</v>
      </c>
      <c r="M40" s="114">
        <v>5105.4249999999993</v>
      </c>
      <c r="N40" s="114">
        <v>5327.4</v>
      </c>
      <c r="O40" s="114">
        <v>5549.3749999999991</v>
      </c>
      <c r="AT40" s="21" t="s">
        <v>152</v>
      </c>
      <c r="AU40" s="102">
        <v>15743.48</v>
      </c>
      <c r="AV40" s="103">
        <v>2.25</v>
      </c>
      <c r="AW40" s="104">
        <v>1.8148103746397695</v>
      </c>
    </row>
    <row r="41" spans="2:49">
      <c r="B41" s="19"/>
      <c r="C41" s="54">
        <v>-0.2</v>
      </c>
      <c r="D41" s="55">
        <v>4069.8</v>
      </c>
      <c r="E41" s="56">
        <v>-0.1618026041734956</v>
      </c>
      <c r="F41" s="56">
        <v>-8.9189941412652254E-2</v>
      </c>
      <c r="G41" s="56">
        <v>-2.5119944858966802E-2</v>
      </c>
      <c r="H41" s="56">
        <v>3.1831163188753592E-2</v>
      </c>
      <c r="I41" s="56">
        <v>8.2787417757766768E-2</v>
      </c>
      <c r="J41" s="56">
        <v>0.12864804686987835</v>
      </c>
      <c r="K41" s="56">
        <v>0.17014099701893171</v>
      </c>
      <c r="L41" s="56">
        <v>0.20786186079079852</v>
      </c>
      <c r="M41" s="56">
        <v>0.24230264945206795</v>
      </c>
      <c r="N41" s="56">
        <v>0.27387337239156517</v>
      </c>
      <c r="O41" s="56">
        <v>0.30291843749590253</v>
      </c>
      <c r="AT41" s="21" t="s">
        <v>153</v>
      </c>
      <c r="AU41" s="102">
        <v>15333.02</v>
      </c>
      <c r="AV41" s="103"/>
      <c r="AW41" s="104">
        <v>0.49339597445014721</v>
      </c>
    </row>
    <row r="42" spans="2:49">
      <c r="B42" s="19"/>
      <c r="C42" s="54">
        <v>-0.15</v>
      </c>
      <c r="D42" s="55">
        <v>5087.25</v>
      </c>
      <c r="E42" s="56">
        <v>7.0557916661203438E-2</v>
      </c>
      <c r="F42" s="56">
        <v>0.12864804686987819</v>
      </c>
      <c r="G42" s="56">
        <v>0.17990404411282648</v>
      </c>
      <c r="H42" s="56">
        <v>0.22546493055100289</v>
      </c>
      <c r="I42" s="56">
        <v>0.26622993420621338</v>
      </c>
      <c r="J42" s="56">
        <v>0.30291843749590253</v>
      </c>
      <c r="K42" s="56">
        <v>0.33611279761514523</v>
      </c>
      <c r="L42" s="56">
        <v>0.36628948863263872</v>
      </c>
      <c r="M42" s="56">
        <v>0.39384211956165438</v>
      </c>
      <c r="N42" s="56">
        <v>0.41909869791325222</v>
      </c>
      <c r="O42" s="56">
        <v>0.44233474999672201</v>
      </c>
    </row>
    <row r="43" spans="2:49">
      <c r="B43" s="19"/>
      <c r="C43" s="54">
        <v>-0.1</v>
      </c>
      <c r="D43" s="55">
        <v>5985</v>
      </c>
      <c r="E43" s="56">
        <v>0.20997422916202302</v>
      </c>
      <c r="F43" s="56">
        <v>0.25935083983939644</v>
      </c>
      <c r="G43" s="56">
        <v>0.30291843749590253</v>
      </c>
      <c r="H43" s="56">
        <v>0.34164519096835239</v>
      </c>
      <c r="I43" s="56">
        <v>0.37629544407528132</v>
      </c>
      <c r="J43" s="56">
        <v>0.40748067187151715</v>
      </c>
      <c r="K43" s="56">
        <v>0.43569587797287351</v>
      </c>
      <c r="L43" s="56">
        <v>0.46134606533774292</v>
      </c>
      <c r="M43" s="56">
        <v>0.48476580162740623</v>
      </c>
      <c r="N43" s="56">
        <v>0.50623389322626433</v>
      </c>
      <c r="O43" s="56">
        <v>0.52598453749721374</v>
      </c>
      <c r="AU43" s="21">
        <v>22060.5</v>
      </c>
    </row>
    <row r="44" spans="2:49">
      <c r="B44" s="19"/>
      <c r="C44" s="54">
        <v>-0.05</v>
      </c>
      <c r="D44" s="55">
        <v>6650</v>
      </c>
      <c r="E44" s="56">
        <v>0.28897680624582073</v>
      </c>
      <c r="F44" s="56">
        <v>0.33341575585545685</v>
      </c>
      <c r="G44" s="56">
        <v>0.3726265937463123</v>
      </c>
      <c r="H44" s="56">
        <v>0.40748067187151715</v>
      </c>
      <c r="I44" s="56">
        <v>0.43866589966775321</v>
      </c>
      <c r="J44" s="56">
        <v>0.4667326046843655</v>
      </c>
      <c r="K44" s="56">
        <v>0.49212629017558612</v>
      </c>
      <c r="L44" s="56">
        <v>0.51521145880396857</v>
      </c>
      <c r="M44" s="56">
        <v>0.53628922146466562</v>
      </c>
      <c r="N44" s="56">
        <v>0.55561050390363786</v>
      </c>
      <c r="O44" s="56">
        <v>0.57338608374749245</v>
      </c>
      <c r="AU44" s="21">
        <v>24637</v>
      </c>
    </row>
    <row r="45" spans="2:49">
      <c r="B45" s="19"/>
      <c r="C45" s="51" t="s">
        <v>145</v>
      </c>
      <c r="D45" s="57">
        <v>7000</v>
      </c>
      <c r="E45" s="56">
        <v>0.32452796593352962</v>
      </c>
      <c r="F45" s="56">
        <v>0.36674496806268397</v>
      </c>
      <c r="G45" s="56">
        <v>0.40399526405899672</v>
      </c>
      <c r="H45" s="56">
        <v>0.43710663827794133</v>
      </c>
      <c r="I45" s="56">
        <v>0.46673260468436556</v>
      </c>
      <c r="J45" s="56">
        <v>0.49339597445014721</v>
      </c>
      <c r="K45" s="56">
        <v>0.51751997566680685</v>
      </c>
      <c r="L45" s="56">
        <v>0.53945088586377021</v>
      </c>
      <c r="M45" s="56">
        <v>0.5594747603914324</v>
      </c>
      <c r="N45" s="56">
        <v>0.57782997870845609</v>
      </c>
      <c r="O45" s="56">
        <v>0.59471677956011781</v>
      </c>
    </row>
    <row r="46" spans="2:49" ht="14.45" customHeight="1">
      <c r="B46" s="19"/>
      <c r="C46" s="54">
        <v>0.05</v>
      </c>
      <c r="D46" s="55">
        <v>7350</v>
      </c>
      <c r="E46" s="56">
        <v>0.35669330088907591</v>
      </c>
      <c r="F46" s="56">
        <v>0.39689996958350859</v>
      </c>
      <c r="G46" s="56">
        <v>0.43237644196094926</v>
      </c>
      <c r="H46" s="56">
        <v>0.46391108407422987</v>
      </c>
      <c r="I46" s="56">
        <v>0.49212629017558618</v>
      </c>
      <c r="J46" s="56">
        <v>0.51751997566680685</v>
      </c>
      <c r="K46" s="56">
        <v>0.54049521492076846</v>
      </c>
      <c r="L46" s="56">
        <v>0.56138179606073346</v>
      </c>
      <c r="M46" s="56">
        <v>0.58045215275374507</v>
      </c>
      <c r="N46" s="56">
        <v>0.59793331305567243</v>
      </c>
      <c r="O46" s="56">
        <v>0.61401598053344542</v>
      </c>
    </row>
    <row r="47" spans="2:49">
      <c r="B47" s="19"/>
      <c r="C47" s="54">
        <v>0.1</v>
      </c>
      <c r="D47" s="55">
        <v>8085</v>
      </c>
      <c r="E47" s="56">
        <v>0.41517572808097802</v>
      </c>
      <c r="F47" s="56">
        <v>0.45172724507591688</v>
      </c>
      <c r="G47" s="56">
        <v>0.48397858360086293</v>
      </c>
      <c r="H47" s="56">
        <v>0.51264644006748161</v>
      </c>
      <c r="I47" s="56">
        <v>0.53829662743235107</v>
      </c>
      <c r="J47" s="56">
        <v>0.56138179606073346</v>
      </c>
      <c r="K47" s="56">
        <v>0.58226837720069857</v>
      </c>
      <c r="L47" s="56">
        <v>0.60125617823703048</v>
      </c>
      <c r="M47" s="56">
        <v>0.61859286613976827</v>
      </c>
      <c r="N47" s="56">
        <v>0.63448483005061129</v>
      </c>
      <c r="O47" s="56">
        <v>0.64910543684858679</v>
      </c>
    </row>
    <row r="48" spans="2:49">
      <c r="B48" s="19"/>
      <c r="C48" s="54">
        <v>0.15</v>
      </c>
      <c r="D48" s="55">
        <v>9297.75</v>
      </c>
      <c r="E48" s="56">
        <v>0.49145715485302438</v>
      </c>
      <c r="F48" s="56">
        <v>0.52324108267471037</v>
      </c>
      <c r="G48" s="56">
        <v>0.55128572487031557</v>
      </c>
      <c r="H48" s="56">
        <v>0.5762142957108537</v>
      </c>
      <c r="I48" s="56">
        <v>0.598518806462914</v>
      </c>
      <c r="J48" s="56">
        <v>0.61859286613976827</v>
      </c>
      <c r="K48" s="56">
        <v>0.63675511060930312</v>
      </c>
      <c r="L48" s="56">
        <v>0.65326624194524385</v>
      </c>
      <c r="M48" s="56">
        <v>0.66834162273023323</v>
      </c>
      <c r="N48" s="56">
        <v>0.68216072178314036</v>
      </c>
      <c r="O48" s="56">
        <v>0.69487429291181468</v>
      </c>
    </row>
    <row r="49" spans="2:45" ht="15" thickBot="1">
      <c r="B49" s="19"/>
      <c r="C49" s="54">
        <v>0.2</v>
      </c>
      <c r="D49" s="58">
        <v>11157.3</v>
      </c>
      <c r="E49" s="56">
        <v>0.5762142957108537</v>
      </c>
      <c r="F49" s="56">
        <v>0.60270090222892525</v>
      </c>
      <c r="G49" s="56">
        <v>0.62607143739192961</v>
      </c>
      <c r="H49" s="56">
        <v>0.64684524642571128</v>
      </c>
      <c r="I49" s="56">
        <v>0.66543233871909502</v>
      </c>
      <c r="J49" s="56">
        <v>0.68216072178314013</v>
      </c>
      <c r="K49" s="56">
        <v>0.69729592550775243</v>
      </c>
      <c r="L49" s="56">
        <v>0.71105520162103653</v>
      </c>
      <c r="M49" s="56">
        <v>0.72361801894186095</v>
      </c>
      <c r="N49" s="56">
        <v>0.73513393481928346</v>
      </c>
      <c r="O49" s="56">
        <v>0.74572857742651222</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7000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1239.29</v>
      </c>
      <c r="BA66" s="21" t="s">
        <v>111</v>
      </c>
    </row>
    <row r="67" spans="2:55">
      <c r="B67" s="19"/>
      <c r="C67" s="19"/>
      <c r="D67" s="19"/>
      <c r="E67" s="19"/>
      <c r="F67" s="19"/>
      <c r="G67" s="19"/>
      <c r="H67" s="19"/>
      <c r="I67" s="19"/>
      <c r="J67" s="19"/>
      <c r="K67" s="19"/>
      <c r="AS67" s="21" t="s">
        <v>150</v>
      </c>
      <c r="AT67" s="102">
        <v>11550</v>
      </c>
      <c r="AU67" s="103">
        <v>1.65</v>
      </c>
      <c r="AV67" s="104">
        <v>1</v>
      </c>
      <c r="AX67" s="21" t="s">
        <v>140</v>
      </c>
      <c r="AZ67" s="73">
        <v>5257.575757575758</v>
      </c>
      <c r="BA67" s="21" t="s">
        <v>141</v>
      </c>
    </row>
    <row r="68" spans="2:55">
      <c r="B68" s="19"/>
      <c r="C68" s="19"/>
      <c r="D68" s="19"/>
      <c r="E68" s="19"/>
      <c r="F68" s="19"/>
      <c r="G68" s="19"/>
      <c r="H68" s="19"/>
      <c r="I68" s="19"/>
      <c r="J68" s="19"/>
      <c r="K68" s="19"/>
      <c r="AS68" s="21" t="s">
        <v>152</v>
      </c>
      <c r="AT68" s="102">
        <v>8675</v>
      </c>
      <c r="AU68" s="103">
        <v>1.24</v>
      </c>
      <c r="AV68" s="104">
        <v>0.75108225108225113</v>
      </c>
    </row>
    <row r="69" spans="2:55">
      <c r="B69" s="19"/>
      <c r="C69" s="19"/>
      <c r="D69" s="19"/>
      <c r="E69" s="19"/>
      <c r="F69" s="19"/>
      <c r="G69" s="19"/>
      <c r="H69" s="19"/>
      <c r="I69" s="19"/>
      <c r="J69" s="19"/>
      <c r="K69" s="19"/>
      <c r="AS69" s="21" t="s">
        <v>153</v>
      </c>
      <c r="AT69" s="102">
        <v>2875</v>
      </c>
      <c r="AU69" s="103"/>
      <c r="AV69" s="104">
        <v>0.24891774891774893</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1.65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1.2374999999999998</v>
      </c>
      <c r="AU86" s="107">
        <v>1.3199999999999998</v>
      </c>
      <c r="AV86" s="107">
        <v>1.4024999999999999</v>
      </c>
      <c r="AW86" s="107">
        <v>1.4849999999999999</v>
      </c>
      <c r="AX86" s="107">
        <v>1.5674999999999999</v>
      </c>
      <c r="AY86" s="108">
        <v>1.65</v>
      </c>
      <c r="AZ86" s="107">
        <v>1.7324999999999999</v>
      </c>
      <c r="BA86" s="107">
        <v>1.8149999999999999</v>
      </c>
      <c r="BB86" s="107">
        <v>1.8975</v>
      </c>
      <c r="BC86" s="107">
        <v>1.98</v>
      </c>
      <c r="BD86" s="107">
        <v>2.0625</v>
      </c>
    </row>
    <row r="87" spans="2:56">
      <c r="B87" s="19"/>
      <c r="C87" s="19"/>
      <c r="D87" s="19"/>
      <c r="E87" s="19"/>
      <c r="F87" s="19"/>
      <c r="G87" s="19"/>
      <c r="H87" s="19"/>
      <c r="I87" s="19"/>
      <c r="J87" s="19"/>
      <c r="K87" s="19"/>
      <c r="AR87" s="21">
        <v>-0.2</v>
      </c>
      <c r="AS87" s="107">
        <v>4069.8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5087.25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5985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6650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7000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7350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8085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9297.75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11157.3</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2024-03-04T18:58:43Z</dcterms:modified>
  <cp:category/>
  <cp:contentStatus/>
</cp:coreProperties>
</file>