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333BCA7-F47C-47BA-9575-705EC4CB2925}"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<sst xmlns="http://schemas.openxmlformats.org/spreadsheetml/2006/main" count="350" uniqueCount="159">
  <si>
    <t>Guía para lectura</t>
  </si>
  <si>
    <t>El presente documento corresponde a una actualización del documento PDF de la AgroGuía correspondiente a Albahaca Genovesa Cundinamarca Tena publicada en la página web, y consta de las siguientes partes:</t>
  </si>
  <si>
    <t>Flujo de Caja</t>
  </si>
  <si>
    <t>- Flujo anualizado de los ingresos (precio y rendimiento) y los costos de producción para una hectárea de
Albahaca Genovesa Cundinamarca Tena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</si>
  <si>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</si>
  <si>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Albahaca Genovesa Cundinamarca Tena.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</si>
  <si>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</si>
  <si>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</si>
  <si>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</si>
  <si>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</si>
  <si>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</si>
  <si>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</si>
  <si>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</si>
  <si>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</si>
  <si>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Albahaca Genovesa Cundinamarca Tena. La participación se encuentra actualizada al 2023 Q4.</t>
  </si>
  <si>
    <t>Flujo de Caja Anual</t>
  </si>
  <si>
    <t>ALBAHACA GENOVESA CUNDINAMARCA TENA</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</si>
  <si>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</si>
  <si>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</si>
  <si>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</si>
  <si>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</si>
  <si>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</si>
  <si>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</si>
  <si>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</si>
  <si>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</si>
  <si>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</si>
  <si>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</si>
  <si>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</si>
  <si>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</si>
  <si>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</si>
  <si>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</si>
  <si>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</si>
  <si>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</si>
  <si>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</si>
  <si>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</si>
  <si>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</si>
  <si>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</si>
  <si>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</si>
  <si>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</si>
  <si>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</si>
  <si>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</si>
  <si>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</si>
  <si>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</si>
  <si>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</si>
  <si>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</si>
  <si>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</si>
  <si>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</si>
  <si>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</si>
  <si>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</si>
  <si>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</si>
  <si>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</si>
  <si>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</si>
  <si>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</si>
  <si>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</si>
  <si>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</si>
  <si>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</si>
  <si>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</si>
  <si>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</si>
  <si>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</si>
  <si>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</si>
  <si>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</si>
  <si>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</si>
  <si>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</si>
  <si>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</si>
  <si>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</si>
  <si>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</si>
  <si>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</si>
  <si>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Albahaca Genovesa Cundinamarca Tena, en lo que respecta a la mano de obra incluye actividades como la preparación del terreno, la siembra, el trazado y el ahoyado, entre otras, y ascienden a un total de $1,9 millones de pesos (equivalente a 28 jornales). En cuanto a los insumos, se incluyen los gastos relacionados con el material vegetal y las enmiendas, que en conjunto ascienden a  $0,0 millones.</t>
  </si>
  <si>
    <t>*** Los costos de sostenimiento del ciclo comprenden tanto los gastos relacionados con la mano de obra como aquellos asociados con los insumos necesarios desde el momento de la siembra de las plantas hasta finalizar el ciclo. Para el caso de Albahaca Genovesa Cundinamarca Tena, en lo que respecta a la mano de obra incluye actividades como la fertilización, riego, control de malezas, plagas y enfermedades, entre otras, y ascienden a un total de $3,3 millones de pesos (equivalente a 50 jornales). En cuanto a los insumos, se incluyen los fertilizantes, plaguicidas, transportes, entre otras, que en conjunto ascienden a  $2,3 millones.</t>
  </si>
  <si>
    <t>Otra información</t>
  </si>
  <si>
    <t>Material de propagacion: Semilla // Distancia de siembra: 0,2 x 0,6 // Densidad de siembra - Plantas/Ha.: 83.333 // Duracion del ciclo: 2 meses // Productividad/Ha/Ciclo: 25.000 kg // Inicio de Produccion desde la siembra: mes 2  // Duracion de la etapa productiva: 1 meses // Productividad promedio en etapa productiva  // Cultivo asociado: NA // Productividad promedio etapa productiva: 25.000 kg // % Rendimiento 1ra. Calidad: 100 // % Rendimiento 2da. Calidad: 0 // Precio de venta ponderado por calidad: $2.928 // Valor Jornal: $67.218 // Otros: NO SE TIENEN EN CUENTA EL COSTO DE LA INFRAESTRUCTURA DE INVERNADERO Y SISTEMA DE RIEGO</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</si>
  <si>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</si>
  <si>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</si>
  <si>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</si>
  <si>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</si>
  <si>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</si>
  <si>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</si>
  <si>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</si>
  <si>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</si>
  <si>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</si>
  <si>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</si>
  <si>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</si>
  <si>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$7,5 millones, en comparación con los costos del marco original que ascienden a $4,3 millones, (mes de publicación del marco: mayo - 2018).
La rentabilidad actualizada (2023 Q4) subió frente a la rentabilidad de la primera AgroGuía, pasando del 89,4% al 89,7%. Mientras que el crecimiento de los costos fue del 176,7%, el crecimiento de los ingresos fue del 183,0%.</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</si>
  <si>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</si>
  <si>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</si>
  <si>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</si>
  <si>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</si>
  <si>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</si>
  <si>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</si>
  <si>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</si>
  <si>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</si>
  <si>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</si>
  <si>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</si>
  <si>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</si>
  <si>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</si>
  <si>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</si>
  <si>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</si>
  <si>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</si>
  <si>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instalación seguido de cosecha y beneficio, que representan el 36% y el 33% del costo total, respectivamente. En cuanto a los costos de insumos, se destaca la participación de fertilización seguido de control fitosanitario, que representan el 71% y el 19% del costo total, respectivamente.</t>
  </si>
  <si>
    <t>Costo total</t>
  </si>
  <si>
    <t>Mano de obra</t>
  </si>
  <si>
    <t>2018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</si>
  <si>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</si>
  <si>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</si>
  <si>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</si>
  <si>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</si>
  <si>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</si>
  <si>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</si>
  <si>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</si>
  <si>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</si>
  <si>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</si>
  <si>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</si>
  <si>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</si>
  <si>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</si>
  <si>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ALBAHACA GENOVESA CUNDINAMARCA TENA</t>
  </si>
  <si>
    <t>En cuanto a los costos de mano de obra, se destaca la participación de instalación segido por cosecha y beneficio que representan el 36% y el 33% del costo total, respectivamente. En cuanto a los costos de insumos, se destaca la participación de fertilización segido por control fitosanitario que representan el 71% y el 19% del costo total, respectivamente.</t>
  </si>
  <si>
    <t>En cuanto a los costos de mano de obra, se destaca la participación de instalación segido por cosecha y beneficio que representan el 36% y el 33% del costo total, respectivamente.</t>
  </si>
  <si>
    <t>En cuanto a los costos de insumos, se destaca la participación de fertilización segido por control fitosanitario que representan el 71% y el 19% del costo total, respectivamente.</t>
  </si>
  <si>
    <t>En cuanto a los costos de mano de obra, se destaca la participación de instalación segido por cosecha y beneficio que representan el 36% y el 33% del costo total, respectivamente.En cuanto a los costos de insumos, se destaca la participación de fertilización segido por control fitosanitario que representan el 71% y el 19%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</si>
  <si>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</si>
  <si>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</si>
  <si>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</si>
  <si>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</si>
  <si>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</si>
  <si>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</si>
  <si>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</si>
  <si>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</si>
  <si>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</si>
  <si>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</si>
  <si>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</si>
  <si>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</si>
  <si>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</si>
  <si>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</si>
  <si>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</si>
  <si>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</si>
  <si>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$ 2.928/kg y con un rendimiento por hectárea de 25.000 kg por ciclo; el margen de utilidad obtenido en la producción de albahaca es del 90%.</t>
  </si>
  <si>
    <t>PRECIO MINIMO</t>
  </si>
  <si>
    <t>El precio mínimo ponderado para cubrir los costos de producción, con un rendimiento de 25.000 kg para todo el ciclo de producción, es COP $ 301/kg.</t>
  </si>
  <si>
    <t>RENDIMIENTO MINIMO</t>
  </si>
  <si>
    <t>KG</t>
  </si>
  <si>
    <t>El rendimiento mínimo por ha/ciclo para cubrir los costos de producción, con un precio ponderado de COP $ 2.928, es de 2.571 kg/ha para todo el ciclo.</t>
  </si>
  <si>
    <t>El siguiente cuadro presenta diferentes escenarios de rentabilidad para el sistema productivo de ALBAHACA GENOVESA CUNDINAMARCA TENA,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</si>
  <si>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</si>
  <si>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</si>
  <si>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</si>
  <si>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</si>
  <si>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</si>
  <si>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</si>
  <si>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</si>
  <si>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</si>
  <si>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</si>
  <si>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</si>
  <si>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(t/ha)</t>
  </si>
  <si>
    <t>Con un precio ponderado de COP $$ 1.600/kg y con un rendimiento por hectárea de 25.000 kg por ciclo; el margen de utilidad obtenido en la producción de albahaca es del 89%.</t>
  </si>
  <si>
    <t>El precio mínimo ponderado para cubrir los costos de producción, con un rendimiento de 25.000 kg para todo el ciclo de producción, es COP $ 170/kg.</t>
  </si>
  <si>
    <t>El rendimiento mínimo por ha/ciclo para cubrir los costos de producción, con un precio ponderado de COP $ 1.600, es de 2.662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</si>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</sst>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4259800</c:v>
                </c:pt>
                <c:pt idx="1">
                  <c:v>7527053.4388984507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3105000</c:v>
                </c:pt>
                <c:pt idx="1">
                  <c:v>5220336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1154800</c:v>
                </c:pt>
                <c:pt idx="1">
                  <c:v>2306717.4388984507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0.72890746044415233</c:v>
                </c:pt>
                <c:pt idx="1">
                  <c:v>0.69354310320453527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0.27109253955584767</c:v>
                </c:pt>
                <c:pt idx="1">
                  <c:v>0.30645689679546478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430848</c:v>
                </c:pt>
                <c:pt idx="3">
                  <c:v>1643054</c:v>
                </c:pt>
                <c:pt idx="4">
                  <c:v>21165.438898450961</c:v>
                </c:pt>
                <c:pt idx="5">
                  <c:v>158742</c:v>
                </c:pt>
                <c:pt idx="6">
                  <c:v>0</c:v>
                </c:pt>
                <c:pt idx="7">
                  <c:v>0</c:v>
                </c:pt>
                <c:pt idx="8">
                  <c:v>52908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1075488</c:v>
                </c:pt>
                <c:pt idx="1">
                  <c:v>134436</c:v>
                </c:pt>
                <c:pt idx="2">
                  <c:v>1725000</c:v>
                </c:pt>
                <c:pt idx="3">
                  <c:v>403308</c:v>
                </c:pt>
                <c:pt idx="4">
                  <c:v>1882104</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0.72890746044415233</c:v>
                </c:pt>
                <c:pt idx="1">
                  <c:v>0.69354310320453527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0.27109253955584767</c:v>
                </c:pt>
                <c:pt idx="1">
                  <c:v>0.30645689679546478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640000</c:v>
                </c:pt>
                <c:pt idx="1">
                  <c:v>80000</c:v>
                </c:pt>
                <c:pt idx="2">
                  <c:v>1025000</c:v>
                </c:pt>
                <c:pt idx="3">
                  <c:v>240000</c:v>
                </c:pt>
                <c:pt idx="4">
                  <c:v>1120000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224000</c:v>
                </c:pt>
                <c:pt idx="2">
                  <c:v>0</c:v>
                </c:pt>
                <c:pt idx="3">
                  <c:v>825200</c:v>
                </c:pt>
                <c:pt idx="4">
                  <c:v>9600</c:v>
                </c:pt>
                <c:pt idx="5">
                  <c:v>72000</c:v>
                </c:pt>
                <c:pt idx="6">
                  <c:v>0</c:v>
                </c:pt>
                <c:pt idx="7">
                  <c:v>0</c:v>
                </c:pt>
                <c:pt idx="8">
                  <c:v>24000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1075488</c:v>
                </c:pt>
                <c:pt idx="1">
                  <c:v>134436</c:v>
                </c:pt>
                <c:pt idx="2">
                  <c:v>1725000</c:v>
                </c:pt>
                <c:pt idx="3">
                  <c:v>403308</c:v>
                </c:pt>
                <c:pt idx="4">
                  <c:v>1882104</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430848</c:v>
                </c:pt>
                <c:pt idx="2">
                  <c:v>0</c:v>
                </c:pt>
                <c:pt idx="3">
                  <c:v>1643054</c:v>
                </c:pt>
                <c:pt idx="4">
                  <c:v>21165.438898450961</c:v>
                </c:pt>
                <c:pt idx="5">
                  <c:v>158742</c:v>
                </c:pt>
                <c:pt idx="6">
                  <c:v>0</c:v>
                </c:pt>
                <c:pt idx="7">
                  <c:v>0</c:v>
                </c:pt>
                <c:pt idx="8">
                  <c:v>52908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4259800</c:v>
                </c:pt>
                <c:pt idx="1">
                  <c:v>7527053.4388984507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3105000</c:v>
                </c:pt>
                <c:pt idx="1">
                  <c:v>5220336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1154800</c:v>
                </c:pt>
                <c:pt idx="1">
                  <c:v>2306717.4388984507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1882.1</v>
      </c>
      <c r="C7" s="22">
        <v>3338.23</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5220.34</v>
      </c>
      <c r="AH7" s="23">
        <v>0.69354310320453527</v>
      </c>
    </row>
    <row r="8" spans="1:34">
      <c r="A8" s="5" t="s">
        <v>52</v>
      </c>
      <c r="B8" s="22">
        <v>21.17</v>
      </c>
      <c r="C8" s="22">
        <v>2285.5500000000002</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2306.7199999999998</v>
      </c>
      <c r="AH8" s="23">
        <v>0.30645689679546484</v>
      </c>
    </row>
    <row r="9" spans="1:34">
      <c r="A9" s="9" t="s">
        <v>53</v>
      </c>
      <c r="B9" s="22">
        <v>1903.27</v>
      </c>
      <c r="C9" s="22">
        <v>5623.78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7527.05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25000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25000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2928.24</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2928.24</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73206</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73206</v>
      </c>
      <c r="AH19" s="27"/>
    </row>
    <row r="20" spans="1:34">
      <c r="A20" s="3" t="s">
        <v>64</v>
      </c>
      <c r="B20" s="25">
        <v>-1903.27</v>
      </c>
      <c r="C20" s="25">
        <v>67582.22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65678.95</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3105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3105</v>
      </c>
      <c r="AH121" s="71">
        <v>0.72890746044415222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1154.8</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1154.8</v>
      </c>
      <c r="AH122" s="71">
        <v>0.27109253955584767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4259.8</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4259.8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25000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25000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1.6</v>
      </c>
      <c r="D129" s="74">
        <v>1.6</v>
      </c>
      <c r="E129" s="74">
        <v>1.6</v>
      </c>
      <c r="F129" s="74">
        <v>1.6</v>
      </c>
      <c r="G129" s="74">
        <v>1.6</v>
      </c>
      <c r="H129" s="74">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40000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40000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35740.199999999997</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35740.199999999997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640000</v>
      </c>
      <c r="AY8" s="21" t="s">
        <v>85</v>
      </c>
      <c r="AZ8" s="89">
        <v>0</v>
      </c>
    </row>
    <row r="9" spans="2:59" ht="14.45" customHeight="1">
      <c r="B9" s="136"/>
      <c r="C9" s="136"/>
      <c r="D9" s="136"/>
      <c r="E9" s="136"/>
      <c r="F9" s="136"/>
      <c r="G9" s="136"/>
      <c r="H9" s="136"/>
      <c r="I9" s="136"/>
      <c r="J9" s="37"/>
      <c r="AP9" s="21" t="s">
        <v>86</v>
      </c>
      <c r="AQ9" s="89">
        <v>80000</v>
      </c>
      <c r="AY9" s="21" t="s">
        <v>86</v>
      </c>
      <c r="AZ9" s="89">
        <v>224000</v>
      </c>
    </row>
    <row r="10" spans="2:59" ht="14.45" customHeight="1">
      <c r="B10" s="136"/>
      <c r="C10" s="136"/>
      <c r="D10" s="136"/>
      <c r="E10" s="136"/>
      <c r="F10" s="136"/>
      <c r="G10" s="136"/>
      <c r="H10" s="136"/>
      <c r="I10" s="136"/>
      <c r="J10" s="37"/>
      <c r="AP10" s="21" t="s">
        <v>87</v>
      </c>
      <c r="AQ10" s="89">
        <v>1025000</v>
      </c>
      <c r="AY10" s="21" t="s">
        <v>87</v>
      </c>
      <c r="AZ10" s="89">
        <v>0</v>
      </c>
    </row>
    <row r="11" spans="2:59" ht="14.45" customHeight="1">
      <c r="B11" s="76" t="s">
        <v>88</v>
      </c>
      <c r="C11" s="76"/>
      <c r="D11" s="76"/>
      <c r="E11" s="76"/>
      <c r="F11" s="76"/>
      <c r="G11" s="76"/>
      <c r="H11" s="76"/>
      <c r="I11" s="76"/>
      <c r="AP11" s="21" t="s">
        <v>89</v>
      </c>
      <c r="AQ11" s="89">
        <v>240000</v>
      </c>
      <c r="AY11" s="21" t="s">
        <v>89</v>
      </c>
      <c r="AZ11" s="89">
        <v>825200</v>
      </c>
    </row>
    <row r="12" spans="2:59" ht="14.45" customHeight="1">
      <c r="B12" s="76"/>
      <c r="C12" s="76"/>
      <c r="D12" s="76"/>
      <c r="E12" s="76"/>
      <c r="F12" s="76"/>
      <c r="G12" s="76"/>
      <c r="H12" s="76"/>
      <c r="I12" s="76"/>
      <c r="AP12" s="21" t="s">
        <v>90</v>
      </c>
      <c r="AQ12" s="89">
        <v>1120000</v>
      </c>
      <c r="AY12" s="21" t="s">
        <v>90</v>
      </c>
      <c r="AZ12" s="89">
        <v>9600</v>
      </c>
    </row>
    <row r="13" spans="2:59" ht="14.45" customHeight="1">
      <c r="B13" s="76"/>
      <c r="C13" s="76"/>
      <c r="D13" s="76"/>
      <c r="E13" s="76"/>
      <c r="F13" s="76"/>
      <c r="G13" s="76"/>
      <c r="H13" s="76"/>
      <c r="I13" s="76"/>
      <c r="AP13" s="21" t="s">
        <v>91</v>
      </c>
      <c r="AQ13" s="89">
        <v>0</v>
      </c>
      <c r="AY13" s="21" t="s">
        <v>91</v>
      </c>
      <c r="AZ13" s="89">
        <v>72000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24000</v>
      </c>
    </row>
    <row r="19" spans="42:59">
      <c r="AP19" s="21" t="s">
        <v>95</v>
      </c>
      <c r="AQ19" s="89">
        <v>0</v>
      </c>
      <c r="AY19" s="21" t="s">
        <v>95</v>
      </c>
      <c r="AZ19" s="89">
        <v>0</v>
      </c>
    </row>
    <row r="20" spans="42:59" ht="15">
      <c r="AP20" s="77" t="s">
        <v>96</v>
      </c>
      <c r="AQ20" s="90">
        <v>3105000</v>
      </c>
      <c r="AY20" s="77" t="s">
        <v>96</v>
      </c>
      <c r="AZ20" s="90">
        <v>1154800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1075488</v>
      </c>
      <c r="AY27" s="21" t="s">
        <v>85</v>
      </c>
      <c r="AZ27" s="89"/>
    </row>
    <row r="28" spans="42:59">
      <c r="AP28" s="21" t="s">
        <v>86</v>
      </c>
      <c r="AQ28" s="89">
        <v>134436</v>
      </c>
      <c r="AY28" s="21" t="s">
        <v>86</v>
      </c>
      <c r="AZ28" s="89">
        <v>430848</v>
      </c>
    </row>
    <row r="29" spans="42:59" ht="14.45" customHeight="1">
      <c r="AP29" s="21" t="s">
        <v>87</v>
      </c>
      <c r="AQ29" s="89">
        <v>1725000</v>
      </c>
      <c r="AY29" s="21" t="s">
        <v>87</v>
      </c>
      <c r="AZ29" s="89"/>
    </row>
    <row r="30" spans="42:59">
      <c r="AP30" s="21" t="s">
        <v>89</v>
      </c>
      <c r="AQ30" s="89">
        <v>403308</v>
      </c>
      <c r="AY30" s="21" t="s">
        <v>89</v>
      </c>
      <c r="AZ30" s="89">
        <v>1643054</v>
      </c>
    </row>
    <row r="31" spans="42:59">
      <c r="AP31" s="21" t="s">
        <v>90</v>
      </c>
      <c r="AQ31" s="89">
        <v>1882104</v>
      </c>
      <c r="AY31" s="21" t="s">
        <v>90</v>
      </c>
      <c r="AZ31" s="89">
        <v>21165.438898450961</v>
      </c>
    </row>
    <row r="32" spans="42:59" ht="14.45" customHeight="1">
      <c r="AP32" s="21" t="s">
        <v>91</v>
      </c>
      <c r="AQ32" s="89">
        <v>0</v>
      </c>
      <c r="AY32" s="21" t="s">
        <v>91</v>
      </c>
      <c r="AZ32" s="89">
        <v>158742</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52908</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5220336</v>
      </c>
      <c r="AY37" s="77" t="s">
        <v>96</v>
      </c>
      <c r="AZ37" s="90">
        <v>2306717.4388984507</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4259800</v>
      </c>
      <c r="AR41" s="110">
        <v>3105000</v>
      </c>
      <c r="AS41" s="110">
        <v>1154800</v>
      </c>
      <c r="AV41" s="21" t="s">
        <v>101</v>
      </c>
      <c r="AW41" s="91">
        <v>0.72890746044415233</v>
      </c>
      <c r="AX41" s="91">
        <v>0.27109253955584767</v>
      </c>
    </row>
    <row r="42" spans="2:56" ht="15">
      <c r="B42" s="38"/>
      <c r="C42" s="38"/>
      <c r="D42" s="38"/>
      <c r="E42" s="38"/>
      <c r="F42" s="38"/>
      <c r="G42" s="38"/>
      <c r="H42" s="38"/>
      <c r="I42" s="38"/>
      <c r="AP42" s="21" t="s">
        <v>102</v>
      </c>
      <c r="AQ42" s="110">
        <v>7527053.4388984507</v>
      </c>
      <c r="AR42" s="110">
        <v>5220336</v>
      </c>
      <c r="AS42" s="110">
        <v>2306717.4388984507</v>
      </c>
      <c r="AV42" s="21" t="s">
        <v>102</v>
      </c>
      <c r="AW42" s="91">
        <v>0.69354310320453527</v>
      </c>
      <c r="AX42" s="91">
        <v>0.30645689679546478</v>
      </c>
    </row>
    <row r="43" spans="2:56">
      <c r="BD43" s="92">
        <v>1384030463339.0703</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0.89717987596645077</v>
      </c>
    </row>
    <row r="54" spans="2:55">
      <c r="BA54" s="21" t="s">
        <v>105</v>
      </c>
      <c r="BC54" s="94">
        <v>0.89350499999999988</v>
      </c>
    </row>
    <row r="55" spans="2:55" ht="15" thickBot="1">
      <c r="BA55" s="21" t="s">
        <v>106</v>
      </c>
      <c r="BC55" s="94" t="s">
        <v>102</v>
      </c>
    </row>
    <row r="56" spans="2:55" ht="16.5" thickTop="1" thickBot="1">
      <c r="BA56" s="95" t="s">
        <v>107</v>
      </c>
      <c r="BB56" s="95"/>
      <c r="BC56" s="93">
        <v>4259800</v>
      </c>
    </row>
    <row r="57" spans="2:55" ht="16.5" thickTop="1" thickBot="1">
      <c r="BA57" s="96" t="s">
        <v>108</v>
      </c>
      <c r="BB57" s="96"/>
      <c r="BC57" s="97">
        <v>43223</v>
      </c>
    </row>
    <row r="58" spans="2:55" ht="16.5" thickTop="1" thickBot="1">
      <c r="BA58" s="96" t="s">
        <v>109</v>
      </c>
      <c r="BB58" s="96"/>
      <c r="BC58" s="98">
        <v>1.7669969103944905</v>
      </c>
    </row>
    <row r="59" spans="2:55" ht="16.5" thickTop="1" thickBot="1">
      <c r="BA59" s="95" t="s">
        <v>110</v>
      </c>
      <c r="BB59" s="95" t="s">
        <v>111</v>
      </c>
      <c r="BC59" s="93">
        <v>40000</v>
      </c>
    </row>
    <row r="60" spans="2:55" ht="16.5" thickTop="1" thickBot="1">
      <c r="I60" s="62" t="s">
        <v>66</v>
      </c>
      <c r="BA60" s="96" t="s">
        <v>112</v>
      </c>
      <c r="BB60" s="96"/>
      <c r="BC60" s="98">
        <v>1.8301499999999999</v>
      </c>
    </row>
    <row r="61" spans="2:55" ht="16.5" thickTop="1" thickBot="1">
      <c r="BA61" s="95" t="s">
        <v>110</v>
      </c>
      <c r="BB61" s="95" t="s">
        <v>111</v>
      </c>
      <c r="BC61" s="93">
        <v>73206</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640000</v>
      </c>
      <c r="J5" t="s">
        <v>85</v>
      </c>
      <c r="K5" s="1">
        <v>0</v>
      </c>
      <c r="S5" s="139"/>
      <c r="T5" s="139"/>
      <c r="U5" s="139"/>
      <c r="V5" s="139"/>
      <c r="W5" s="139"/>
      <c r="X5" s="139"/>
      <c r="Y5" s="139"/>
      <c r="Z5" s="139"/>
    </row>
    <row r="6" spans="1:27">
      <c r="A6" t="s">
        <v>86</v>
      </c>
      <c r="B6" s="1">
        <v>80000</v>
      </c>
      <c r="J6" t="s">
        <v>86</v>
      </c>
      <c r="K6" s="1">
        <v>224000</v>
      </c>
      <c r="S6" s="139"/>
      <c r="T6" s="139"/>
      <c r="U6" s="139"/>
      <c r="V6" s="139"/>
      <c r="W6" s="139"/>
      <c r="X6" s="139"/>
      <c r="Y6" s="139"/>
      <c r="Z6" s="139"/>
      <c r="AA6" s="18"/>
    </row>
    <row r="7" spans="1:27">
      <c r="A7" t="s">
        <v>87</v>
      </c>
      <c r="B7" s="1">
        <v>1025000</v>
      </c>
      <c r="J7" t="s">
        <v>87</v>
      </c>
      <c r="K7" s="1">
        <v>0</v>
      </c>
      <c r="S7" s="139"/>
      <c r="T7" s="139"/>
      <c r="U7" s="139"/>
      <c r="V7" s="139"/>
      <c r="W7" s="139"/>
      <c r="X7" s="139"/>
      <c r="Y7" s="139"/>
      <c r="Z7" s="139"/>
      <c r="AA7" s="18"/>
    </row>
    <row r="8" spans="1:27">
      <c r="A8" t="s">
        <v>89</v>
      </c>
      <c r="B8" s="1">
        <v>240000</v>
      </c>
      <c r="J8" t="s">
        <v>89</v>
      </c>
      <c r="K8" s="1">
        <v>825200</v>
      </c>
      <c r="S8" s="139"/>
      <c r="T8" s="139"/>
      <c r="U8" s="139"/>
      <c r="V8" s="139"/>
      <c r="W8" s="139"/>
      <c r="X8" s="139"/>
      <c r="Y8" s="139"/>
      <c r="Z8" s="139"/>
    </row>
    <row r="9" spans="1:27">
      <c r="A9" t="s">
        <v>90</v>
      </c>
      <c r="B9" s="1">
        <v>1120000</v>
      </c>
      <c r="J9" t="s">
        <v>90</v>
      </c>
      <c r="K9" s="1">
        <v>9600</v>
      </c>
      <c r="S9" s="139"/>
      <c r="T9" s="139"/>
      <c r="U9" s="139"/>
      <c r="V9" s="139"/>
      <c r="W9" s="139"/>
      <c r="X9" s="139"/>
      <c r="Y9" s="139"/>
      <c r="Z9" s="139"/>
    </row>
    <row r="10" spans="1:27">
      <c r="A10" t="s">
        <v>91</v>
      </c>
      <c r="B10" s="1">
        <v>0</v>
      </c>
      <c r="J10" t="s">
        <v>91</v>
      </c>
      <c r="K10" s="1">
        <v>72000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24000</v>
      </c>
    </row>
    <row r="14" spans="1:27">
      <c r="A14" t="s">
        <v>95</v>
      </c>
      <c r="B14" s="1">
        <v>0</v>
      </c>
      <c r="J14" t="s">
        <v>95</v>
      </c>
      <c r="K14" s="1">
        <v>0</v>
      </c>
    </row>
    <row r="15" spans="1:27">
      <c r="A15" s="12" t="s">
        <v>96</v>
      </c>
      <c r="B15" s="13">
        <v>3105000</v>
      </c>
      <c r="J15" s="12" t="s">
        <v>96</v>
      </c>
      <c r="K15" s="13">
        <v>1154800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115</v>
      </c>
      <c r="T21" s="139"/>
      <c r="U21" s="139"/>
      <c r="V21" s="139"/>
      <c r="W21" s="139"/>
      <c r="X21" s="139"/>
      <c r="Y21" s="139"/>
      <c r="Z21" s="139"/>
    </row>
    <row r="22" spans="1:26">
      <c r="A22" t="s">
        <v>85</v>
      </c>
      <c r="B22" s="1">
        <v>1075488</v>
      </c>
      <c r="J22" t="s">
        <v>85</v>
      </c>
      <c r="K22" s="1">
        <v>0</v>
      </c>
      <c r="S22" s="139"/>
      <c r="T22" s="139"/>
      <c r="U22" s="139"/>
      <c r="V22" s="139"/>
      <c r="W22" s="139"/>
      <c r="X22" s="139"/>
      <c r="Y22" s="139"/>
      <c r="Z22" s="139"/>
    </row>
    <row r="23" spans="1:26">
      <c r="A23" t="s">
        <v>86</v>
      </c>
      <c r="B23" s="1">
        <v>134436</v>
      </c>
      <c r="J23" t="s">
        <v>86</v>
      </c>
      <c r="K23" s="1">
        <v>430848</v>
      </c>
      <c r="S23" s="139"/>
      <c r="T23" s="139"/>
      <c r="U23" s="139"/>
      <c r="V23" s="139"/>
      <c r="W23" s="139"/>
      <c r="X23" s="139"/>
      <c r="Y23" s="139"/>
      <c r="Z23" s="139"/>
    </row>
    <row r="24" spans="1:26" ht="14.45" customHeight="1">
      <c r="A24" t="s">
        <v>87</v>
      </c>
      <c r="B24" s="1">
        <v>1725000</v>
      </c>
      <c r="J24" t="s">
        <v>87</v>
      </c>
      <c r="K24" s="1">
        <v>0</v>
      </c>
      <c r="S24" s="139"/>
      <c r="T24" s="139"/>
      <c r="U24" s="139"/>
      <c r="V24" s="139"/>
      <c r="W24" s="139"/>
      <c r="X24" s="139"/>
      <c r="Y24" s="139"/>
      <c r="Z24" s="139"/>
    </row>
    <row r="25" spans="1:26">
      <c r="A25" t="s">
        <v>89</v>
      </c>
      <c r="B25" s="1">
        <v>403308</v>
      </c>
      <c r="J25" t="s">
        <v>89</v>
      </c>
      <c r="K25" s="1">
        <v>1643054</v>
      </c>
      <c r="S25" s="139"/>
      <c r="T25" s="139"/>
      <c r="U25" s="139"/>
      <c r="V25" s="139"/>
      <c r="W25" s="139"/>
      <c r="X25" s="139"/>
      <c r="Y25" s="139"/>
      <c r="Z25" s="139"/>
    </row>
    <row r="26" spans="1:26" ht="14.45" customHeight="1">
      <c r="A26" t="s">
        <v>90</v>
      </c>
      <c r="B26" s="1">
        <v>1882104</v>
      </c>
      <c r="J26" t="s">
        <v>90</v>
      </c>
      <c r="K26" s="1">
        <v>21165.438898450961</v>
      </c>
      <c r="S26" s="139"/>
      <c r="T26" s="139"/>
      <c r="U26" s="139"/>
      <c r="V26" s="139"/>
      <c r="W26" s="139"/>
      <c r="X26" s="139"/>
      <c r="Y26" s="139"/>
      <c r="Z26" s="139"/>
    </row>
    <row r="27" spans="1:26">
      <c r="A27" t="s">
        <v>91</v>
      </c>
      <c r="B27" s="1">
        <v>0</v>
      </c>
      <c r="J27" t="s">
        <v>91</v>
      </c>
      <c r="K27" s="1">
        <v>158742</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52908</v>
      </c>
    </row>
    <row r="31" spans="1:26">
      <c r="A31" t="s">
        <v>95</v>
      </c>
      <c r="B31" s="1">
        <v>0</v>
      </c>
      <c r="J31" t="s">
        <v>95</v>
      </c>
      <c r="K31" s="1">
        <v>0</v>
      </c>
    </row>
    <row r="32" spans="1:26">
      <c r="A32" s="12" t="s">
        <v>96</v>
      </c>
      <c r="B32" s="13">
        <v>5220336</v>
      </c>
      <c r="J32" s="12" t="s">
        <v>96</v>
      </c>
      <c r="K32" s="13">
        <v>2306717.4388984507</v>
      </c>
    </row>
    <row r="35" spans="1:15">
      <c r="B35" t="s">
        <v>99</v>
      </c>
      <c r="C35" t="s">
        <v>100</v>
      </c>
      <c r="D35" t="s">
        <v>76</v>
      </c>
      <c r="H35" t="s">
        <v>100</v>
      </c>
      <c r="I35" t="s">
        <v>76</v>
      </c>
    </row>
    <row r="36" spans="1:15">
      <c r="A36" t="s">
        <v>101</v>
      </c>
      <c r="B36" s="14">
        <v>4259800</v>
      </c>
      <c r="C36" s="14">
        <v>3105000</v>
      </c>
      <c r="D36" s="14">
        <v>1154800</v>
      </c>
      <c r="G36" t="s">
        <v>101</v>
      </c>
      <c r="H36" s="15">
        <v>0.72890746044415233</v>
      </c>
      <c r="I36" s="15">
        <v>0.27109253955584767</v>
      </c>
    </row>
    <row r="37" spans="1:15">
      <c r="A37" t="s">
        <v>102</v>
      </c>
      <c r="B37" s="14">
        <v>7527053.4388984507</v>
      </c>
      <c r="C37" s="14">
        <v>5220336</v>
      </c>
      <c r="D37" s="14">
        <v>2306717.4388984507</v>
      </c>
      <c r="G37" t="s">
        <v>102</v>
      </c>
      <c r="H37" s="15">
        <v>0.69354310320453527</v>
      </c>
      <c r="I37" s="15">
        <v>0.30645689679546478</v>
      </c>
    </row>
    <row r="38" spans="1:15">
      <c r="O38" s="17">
        <v>1384030463339.0703</v>
      </c>
    </row>
    <row r="67" spans="19:25">
      <c r="S67" s="137" t="s">
        <v>116</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117</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116</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117</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118</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119</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120</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121</v>
      </c>
      <c r="H10" s="60" t="s">
        <v>122</v>
      </c>
      <c r="I10" s="60" t="s">
        <v>123</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124</v>
      </c>
      <c r="H11" s="45" t="s">
        <v>125</v>
      </c>
      <c r="I11" s="46">
        <v>301.08</v>
      </c>
      <c r="J11" s="19"/>
      <c r="K11" s="19"/>
    </row>
    <row r="12" spans="2:57" ht="14.45" customHeight="1" thickBot="1">
      <c r="B12" s="19"/>
      <c r="C12" s="19"/>
      <c r="D12" s="19"/>
      <c r="E12" s="19"/>
      <c r="F12" s="19"/>
      <c r="G12" s="44" t="s">
        <v>126</v>
      </c>
      <c r="H12" s="45" t="s">
        <v>127</v>
      </c>
      <c r="I12" s="46">
        <v>1903270</v>
      </c>
      <c r="J12" s="19"/>
      <c r="K12" s="19"/>
    </row>
    <row r="13" spans="2:57" ht="14.45" customHeight="1" thickBot="1">
      <c r="B13" s="19"/>
      <c r="C13" s="19"/>
      <c r="D13" s="19"/>
      <c r="E13" s="19"/>
      <c r="F13" s="19"/>
      <c r="G13" s="44" t="s">
        <v>128</v>
      </c>
      <c r="H13" s="45" t="s">
        <v>127</v>
      </c>
      <c r="I13" s="46">
        <v>2046362</v>
      </c>
      <c r="J13" s="19"/>
      <c r="K13" s="19"/>
    </row>
    <row r="14" spans="2:57" ht="14.45" customHeight="1" thickBot="1">
      <c r="B14" s="19"/>
      <c r="C14" s="19"/>
      <c r="D14" s="19"/>
      <c r="E14" s="19"/>
      <c r="F14" s="19"/>
      <c r="G14" s="44" t="s">
        <v>129</v>
      </c>
      <c r="H14" s="45" t="s">
        <v>130</v>
      </c>
      <c r="I14" s="47">
        <v>25</v>
      </c>
      <c r="J14" s="19"/>
      <c r="K14" s="19"/>
    </row>
    <row r="15" spans="2:57" ht="14.45" customHeight="1" thickBot="1">
      <c r="B15" s="19"/>
      <c r="C15" s="19"/>
      <c r="D15" s="19"/>
      <c r="E15" s="19"/>
      <c r="F15" s="19"/>
      <c r="G15" s="44" t="s">
        <v>131</v>
      </c>
      <c r="H15" s="45" t="s">
        <v>132</v>
      </c>
      <c r="I15" s="48">
        <v>89.717987596645074</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133</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134</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135</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136</v>
      </c>
      <c r="AR25" s="99">
        <v>301.08</v>
      </c>
      <c r="AS25" s="21" t="s">
        <v>111</v>
      </c>
    </row>
    <row r="26" spans="2:46">
      <c r="B26" s="140" t="s">
        <v>8</v>
      </c>
      <c r="C26" s="149" t="s">
        <v>137</v>
      </c>
      <c r="D26" s="149"/>
      <c r="E26" s="149"/>
      <c r="F26" s="149"/>
      <c r="G26" s="149"/>
      <c r="H26" s="149"/>
      <c r="I26" s="149"/>
      <c r="J26" s="149"/>
      <c r="K26" s="149"/>
      <c r="L26" s="149"/>
      <c r="M26" s="149"/>
      <c r="N26" s="149"/>
      <c r="O26" s="150"/>
      <c r="AP26" s="21" t="s">
        <v>138</v>
      </c>
      <c r="AR26" s="73">
        <v>2570.5031008387291</v>
      </c>
      <c r="AS26" s="21" t="s">
        <v>139</v>
      </c>
    </row>
    <row r="27" spans="2:46">
      <c r="B27" s="140"/>
      <c r="C27" s="149"/>
      <c r="D27" s="149"/>
      <c r="E27" s="149"/>
      <c r="F27" s="149"/>
      <c r="G27" s="149"/>
      <c r="H27" s="149"/>
      <c r="I27" s="149"/>
      <c r="J27" s="149"/>
      <c r="K27" s="149"/>
      <c r="L27" s="149"/>
      <c r="M27" s="149"/>
      <c r="N27" s="149"/>
      <c r="O27" s="150"/>
    </row>
    <row r="28" spans="2:46">
      <c r="B28" s="140" t="s">
        <v>8</v>
      </c>
      <c r="C28" s="149" t="s">
        <v>140</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2.9282400000000002</v>
      </c>
      <c r="AT30" s="101">
        <v>25000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141</v>
      </c>
      <c r="D33" s="121"/>
      <c r="E33" s="121"/>
      <c r="F33" s="121"/>
      <c r="G33" s="121"/>
      <c r="H33" s="121"/>
      <c r="I33" s="121"/>
      <c r="J33" s="121"/>
      <c r="K33" s="121"/>
      <c r="L33" s="121"/>
      <c r="M33" s="121"/>
      <c r="N33" s="121"/>
      <c r="O33" s="121"/>
      <c r="AR33" s="100"/>
      <c r="AT33" s="101"/>
    </row>
    <row r="34" spans="2:49" ht="14.45" customHeight="1">
      <c r="B34" s="19"/>
      <c r="C34" s="121" t="s">
        <v>142</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143</v>
      </c>
      <c r="K38" s="50">
        <v>0.05</v>
      </c>
      <c r="L38" s="50">
        <v>0.1</v>
      </c>
      <c r="M38" s="50">
        <v>0.15</v>
      </c>
      <c r="N38" s="50">
        <v>0.2</v>
      </c>
      <c r="O38" s="50">
        <v>0.25</v>
      </c>
      <c r="AT38" s="21" t="s">
        <v>144</v>
      </c>
      <c r="AU38" s="21" t="s">
        <v>145</v>
      </c>
      <c r="AV38" s="21" t="s">
        <v>146</v>
      </c>
      <c r="AW38" s="21" t="s">
        <v>132</v>
      </c>
    </row>
    <row r="39" spans="2:49">
      <c r="B39" s="19"/>
      <c r="C39" s="49"/>
      <c r="D39" s="52"/>
      <c r="E39" s="143" t="s">
        <v>147</v>
      </c>
      <c r="F39" s="144"/>
      <c r="G39" s="144"/>
      <c r="H39" s="144"/>
      <c r="I39" s="144"/>
      <c r="J39" s="144"/>
      <c r="K39" s="144"/>
      <c r="L39" s="144"/>
      <c r="M39" s="144"/>
      <c r="N39" s="144"/>
      <c r="O39" s="145"/>
      <c r="AT39" s="21" t="s">
        <v>148</v>
      </c>
      <c r="AU39" s="102">
        <v>73206</v>
      </c>
      <c r="AV39" s="103">
        <v>2.93</v>
      </c>
      <c r="AW39" s="104">
        <v>1.8301499999999999</v>
      </c>
    </row>
    <row r="40" spans="2:49" ht="14.45" customHeight="1">
      <c r="B40" s="19"/>
      <c r="C40" s="49"/>
      <c r="D40" s="53" t="s">
        <v>149</v>
      </c>
      <c r="E40" s="114">
        <v>2196.1799999999998</v>
      </c>
      <c r="F40" s="114">
        <v>2342.5920000000001</v>
      </c>
      <c r="G40" s="114">
        <v>2489.0039999999999</v>
      </c>
      <c r="H40" s="114">
        <v>2635.4160000000002</v>
      </c>
      <c r="I40" s="114">
        <v>2781.828</v>
      </c>
      <c r="J40" s="115">
        <v>2928.2400000000002</v>
      </c>
      <c r="K40" s="114">
        <v>3074.6520000000005</v>
      </c>
      <c r="L40" s="114">
        <v>3221.0640000000003</v>
      </c>
      <c r="M40" s="114">
        <v>3367.4760000000006</v>
      </c>
      <c r="N40" s="114">
        <v>3513.8879999999999</v>
      </c>
      <c r="O40" s="114">
        <v>3660.3</v>
      </c>
      <c r="AT40" s="21" t="s">
        <v>150</v>
      </c>
      <c r="AU40" s="102">
        <v>7527.05</v>
      </c>
      <c r="AV40" s="103">
        <v>0.3</v>
      </c>
      <c r="AW40" s="104">
        <v>1.766996103103432</v>
      </c>
    </row>
    <row r="41" spans="2:49">
      <c r="B41" s="19"/>
      <c r="C41" s="54">
        <v>-0.2</v>
      </c>
      <c r="D41" s="55">
        <v>14535</v>
      </c>
      <c r="E41" s="56">
        <v>0.76420106860784509</v>
      </c>
      <c r="F41" s="56">
        <v>0.7789385018198548</v>
      </c>
      <c r="G41" s="56">
        <v>0.79194211935986325</v>
      </c>
      <c r="H41" s="56">
        <v>0.80350089050653761</v>
      </c>
      <c r="I41" s="56">
        <v>0.81384294890093023</v>
      </c>
      <c r="J41" s="56">
        <v>0.82315080145588371</v>
      </c>
      <c r="K41" s="56">
        <v>0.83157219186274645</v>
      </c>
      <c r="L41" s="56">
        <v>0.8392280013235307</v>
      </c>
      <c r="M41" s="56">
        <v>0.84621808822250755</v>
      </c>
      <c r="N41" s="56">
        <v>0.85262566787990313</v>
      </c>
      <c r="O41" s="56">
        <v>0.85852064116470705</v>
      </c>
      <c r="AT41" s="21" t="s">
        <v>151</v>
      </c>
      <c r="AU41" s="102">
        <v>65678.95</v>
      </c>
      <c r="AV41" s="103"/>
      <c r="AW41" s="104">
        <v>0.89717987596645077</v>
      </c>
    </row>
    <row r="42" spans="2:49">
      <c r="B42" s="19"/>
      <c r="C42" s="54">
        <v>-0.15</v>
      </c>
      <c r="D42" s="55">
        <v>18168.75</v>
      </c>
      <c r="E42" s="56">
        <v>0.81136085488627607</v>
      </c>
      <c r="F42" s="56">
        <v>0.82315080145588371</v>
      </c>
      <c r="G42" s="56">
        <v>0.8335536954878906</v>
      </c>
      <c r="H42" s="56">
        <v>0.84280071240523002</v>
      </c>
      <c r="I42" s="56">
        <v>0.85107435912074414</v>
      </c>
      <c r="J42" s="56">
        <v>0.85852064116470694</v>
      </c>
      <c r="K42" s="56">
        <v>0.86525775349019718</v>
      </c>
      <c r="L42" s="56">
        <v>0.87138240105882458</v>
      </c>
      <c r="M42" s="56">
        <v>0.87697447057800604</v>
      </c>
      <c r="N42" s="56">
        <v>0.88210053430392255</v>
      </c>
      <c r="O42" s="56">
        <v>0.88681651293176555</v>
      </c>
    </row>
    <row r="43" spans="2:49">
      <c r="B43" s="19"/>
      <c r="C43" s="54">
        <v>-0.1</v>
      </c>
      <c r="D43" s="55">
        <v>21375</v>
      </c>
      <c r="E43" s="56">
        <v>0.83965672665333457</v>
      </c>
      <c r="F43" s="56">
        <v>0.84967818123750116</v>
      </c>
      <c r="G43" s="56">
        <v>0.85852064116470694</v>
      </c>
      <c r="H43" s="56">
        <v>0.86638060554444551</v>
      </c>
      <c r="I43" s="56">
        <v>0.87341320525263255</v>
      </c>
      <c r="J43" s="56">
        <v>0.87974254499000093</v>
      </c>
      <c r="K43" s="56">
        <v>0.88546909046666755</v>
      </c>
      <c r="L43" s="56">
        <v>0.89067504090000083</v>
      </c>
      <c r="M43" s="56">
        <v>0.89542829999130513</v>
      </c>
      <c r="N43" s="56">
        <v>0.89978545415833411</v>
      </c>
      <c r="O43" s="56">
        <v>0.9037940359920007</v>
      </c>
      <c r="AU43" s="21">
        <v>76400</v>
      </c>
    </row>
    <row r="44" spans="2:49">
      <c r="B44" s="19"/>
      <c r="C44" s="54">
        <v>-0.05</v>
      </c>
      <c r="D44" s="55">
        <v>23750</v>
      </c>
      <c r="E44" s="56">
        <v>0.85569105398800116</v>
      </c>
      <c r="F44" s="56">
        <v>0.86471036311375105</v>
      </c>
      <c r="G44" s="56">
        <v>0.8726685770482363</v>
      </c>
      <c r="H44" s="56">
        <v>0.87974254499000093</v>
      </c>
      <c r="I44" s="56">
        <v>0.88607188472736931</v>
      </c>
      <c r="J44" s="56">
        <v>0.89176829049100081</v>
      </c>
      <c r="K44" s="56">
        <v>0.8969221814200008</v>
      </c>
      <c r="L44" s="56">
        <v>0.90160753681000072</v>
      </c>
      <c r="M44" s="56">
        <v>0.90588546999217467</v>
      </c>
      <c r="N44" s="56">
        <v>0.9098069087425007</v>
      </c>
      <c r="O44" s="56">
        <v>0.91341463239280074</v>
      </c>
      <c r="AU44" s="21">
        <v>12097.832</v>
      </c>
    </row>
    <row r="45" spans="2:49">
      <c r="B45" s="19"/>
      <c r="C45" s="51" t="s">
        <v>143</v>
      </c>
      <c r="D45" s="57">
        <v>25000</v>
      </c>
      <c r="E45" s="56">
        <v>0.86290650128860102</v>
      </c>
      <c r="F45" s="56">
        <v>0.87147484495806349</v>
      </c>
      <c r="G45" s="56">
        <v>0.87903514819582451</v>
      </c>
      <c r="H45" s="56">
        <v>0.88575541774050093</v>
      </c>
      <c r="I45" s="56">
        <v>0.89176829049100081</v>
      </c>
      <c r="J45" s="56">
        <v>0.89717987596645077</v>
      </c>
      <c r="K45" s="56">
        <v>0.90207607234900078</v>
      </c>
      <c r="L45" s="56">
        <v>0.90652715996950073</v>
      </c>
      <c r="M45" s="56">
        <v>0.91059119649256592</v>
      </c>
      <c r="N45" s="56">
        <v>0.9143165633053757</v>
      </c>
      <c r="O45" s="56">
        <v>0.9177439007731607</v>
      </c>
    </row>
    <row r="46" spans="2:49" ht="14.45" customHeight="1">
      <c r="B46" s="19"/>
      <c r="C46" s="54">
        <v>0.05</v>
      </c>
      <c r="D46" s="55">
        <v>26250</v>
      </c>
      <c r="E46" s="56">
        <v>0.86943476313200097</v>
      </c>
      <c r="F46" s="56">
        <v>0.87759509043625095</v>
      </c>
      <c r="G46" s="56">
        <v>0.88479537923411855</v>
      </c>
      <c r="H46" s="56">
        <v>0.89119563594333417</v>
      </c>
      <c r="I46" s="56">
        <v>0.8969221814200008</v>
      </c>
      <c r="J46" s="56">
        <v>0.90207607234900078</v>
      </c>
      <c r="K46" s="56">
        <v>0.90673911652285788</v>
      </c>
      <c r="L46" s="56">
        <v>0.91097824759000068</v>
      </c>
      <c r="M46" s="56">
        <v>0.91484875856434844</v>
      </c>
      <c r="N46" s="56">
        <v>0.91839672695750063</v>
      </c>
      <c r="O46" s="56">
        <v>0.9216608578792006</v>
      </c>
    </row>
    <row r="47" spans="2:49">
      <c r="B47" s="19"/>
      <c r="C47" s="54">
        <v>0.1</v>
      </c>
      <c r="D47" s="55">
        <v>28875</v>
      </c>
      <c r="E47" s="56">
        <v>0.88130433012000098</v>
      </c>
      <c r="F47" s="56">
        <v>0.88872280948750093</v>
      </c>
      <c r="G47" s="56">
        <v>0.89526852657647138</v>
      </c>
      <c r="H47" s="56">
        <v>0.90108694176666748</v>
      </c>
      <c r="I47" s="56">
        <v>0.90629289220000075</v>
      </c>
      <c r="J47" s="56">
        <v>0.91097824759000068</v>
      </c>
      <c r="K47" s="56">
        <v>0.91521737865714348</v>
      </c>
      <c r="L47" s="56">
        <v>0.9190711341727279</v>
      </c>
      <c r="M47" s="56">
        <v>0.92258978051304408</v>
      </c>
      <c r="N47" s="56">
        <v>0.92581520632500058</v>
      </c>
      <c r="O47" s="56">
        <v>0.92878259807200059</v>
      </c>
    </row>
    <row r="48" spans="2:49">
      <c r="B48" s="19"/>
      <c r="C48" s="54">
        <v>0.15</v>
      </c>
      <c r="D48" s="55">
        <v>33206.25</v>
      </c>
      <c r="E48" s="56">
        <v>0.89678637401739214</v>
      </c>
      <c r="F48" s="56">
        <v>0.90323722564130515</v>
      </c>
      <c r="G48" s="56">
        <v>0.90892915354475778</v>
      </c>
      <c r="H48" s="56">
        <v>0.91398864501449339</v>
      </c>
      <c r="I48" s="56">
        <v>0.91851555843478327</v>
      </c>
      <c r="J48" s="56">
        <v>0.92258978051304408</v>
      </c>
      <c r="K48" s="56">
        <v>0.92627598144099432</v>
      </c>
      <c r="L48" s="56">
        <v>0.92962707319367643</v>
      </c>
      <c r="M48" s="56">
        <v>0.9326867656635166</v>
      </c>
      <c r="N48" s="56">
        <v>0.9354914837608701</v>
      </c>
      <c r="O48" s="56">
        <v>0.93807182441043524</v>
      </c>
    </row>
    <row r="49" spans="2:45" ht="15" thickBot="1">
      <c r="B49" s="19"/>
      <c r="C49" s="54">
        <v>0.2</v>
      </c>
      <c r="D49" s="58">
        <v>39847.5</v>
      </c>
      <c r="E49" s="56">
        <v>0.91398864501449339</v>
      </c>
      <c r="F49" s="56">
        <v>0.91936435470108757</v>
      </c>
      <c r="G49" s="56">
        <v>0.92410762795396484</v>
      </c>
      <c r="H49" s="56">
        <v>0.92832387084541124</v>
      </c>
      <c r="I49" s="56">
        <v>0.93209629869565269</v>
      </c>
      <c r="J49" s="56">
        <v>0.9354914837608701</v>
      </c>
      <c r="K49" s="56">
        <v>0.93856331786749536</v>
      </c>
      <c r="L49" s="56">
        <v>0.94135589432806366</v>
      </c>
      <c r="M49" s="56">
        <v>0.94390563805293048</v>
      </c>
      <c r="N49" s="56">
        <v>0.94624290313405846</v>
      </c>
      <c r="O49" s="56">
        <v>0.94839318700869613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25000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144</v>
      </c>
      <c r="AT66" s="21" t="s">
        <v>145</v>
      </c>
      <c r="AU66" s="21" t="s">
        <v>146</v>
      </c>
      <c r="AV66" s="21" t="s">
        <v>132</v>
      </c>
      <c r="AX66" s="21" t="s">
        <v>136</v>
      </c>
      <c r="AZ66" s="99">
        <v>170.39</v>
      </c>
      <c r="BA66" s="21" t="s">
        <v>111</v>
      </c>
    </row>
    <row r="67" spans="2:55">
      <c r="B67" s="19"/>
      <c r="C67" s="19"/>
      <c r="D67" s="19"/>
      <c r="E67" s="19"/>
      <c r="F67" s="19"/>
      <c r="G67" s="19"/>
      <c r="H67" s="19"/>
      <c r="I67" s="19"/>
      <c r="J67" s="19"/>
      <c r="K67" s="19"/>
      <c r="AS67" s="21" t="s">
        <v>148</v>
      </c>
      <c r="AT67" s="102">
        <v>40000</v>
      </c>
      <c r="AU67" s="103">
        <v>1.6</v>
      </c>
      <c r="AV67" s="104">
        <v>1</v>
      </c>
      <c r="AX67" s="21" t="s">
        <v>138</v>
      </c>
      <c r="AZ67" s="73">
        <v>2662.375</v>
      </c>
      <c r="BA67" s="21" t="s">
        <v>139</v>
      </c>
    </row>
    <row r="68" spans="2:55">
      <c r="B68" s="19"/>
      <c r="C68" s="19"/>
      <c r="D68" s="19"/>
      <c r="E68" s="19"/>
      <c r="F68" s="19"/>
      <c r="G68" s="19"/>
      <c r="H68" s="19"/>
      <c r="I68" s="19"/>
      <c r="J68" s="19"/>
      <c r="K68" s="19"/>
      <c r="AS68" s="21" t="s">
        <v>150</v>
      </c>
      <c r="AT68" s="102">
        <v>4259.8</v>
      </c>
      <c r="AU68" s="103">
        <v>0.17</v>
      </c>
      <c r="AV68" s="104">
        <v>0.10649500000000001</v>
      </c>
    </row>
    <row r="69" spans="2:55">
      <c r="B69" s="19"/>
      <c r="C69" s="19"/>
      <c r="D69" s="19"/>
      <c r="E69" s="19"/>
      <c r="F69" s="19"/>
      <c r="G69" s="19"/>
      <c r="H69" s="19"/>
      <c r="I69" s="19"/>
      <c r="J69" s="19"/>
      <c r="K69" s="19"/>
      <c r="AS69" s="21" t="s">
        <v>151</v>
      </c>
      <c r="AT69" s="102">
        <v>35740.199999999997</v>
      </c>
      <c r="AU69" s="103"/>
      <c r="AV69" s="104">
        <v>0.89350499999999988</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152</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134</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153</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154</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155</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1.6</v>
      </c>
    </row>
    <row r="84" spans="2:56">
      <c r="B84" s="19"/>
      <c r="C84" s="19"/>
      <c r="D84" s="19"/>
      <c r="E84" s="19"/>
      <c r="F84" s="19"/>
      <c r="G84" s="19"/>
      <c r="H84" s="19"/>
      <c r="I84" s="19"/>
      <c r="J84" s="19"/>
      <c r="K84" s="19"/>
      <c r="AT84" s="106">
        <v>-0.25</v>
      </c>
      <c r="AU84" s="106">
        <v>-0.2</v>
      </c>
      <c r="AV84" s="106">
        <v>-0.15</v>
      </c>
      <c r="AW84" s="106">
        <v>-0.1</v>
      </c>
      <c r="AX84" s="106">
        <v>-0.05</v>
      </c>
      <c r="AY84" s="63" t="s">
        <v>156</v>
      </c>
      <c r="AZ84" s="106">
        <v>0.05</v>
      </c>
      <c r="BA84" s="106">
        <v>0.1</v>
      </c>
      <c r="BB84" s="106">
        <v>0.15</v>
      </c>
      <c r="BC84" s="106">
        <v>0.2</v>
      </c>
      <c r="BD84" s="106">
        <v>0.25</v>
      </c>
    </row>
    <row r="85" spans="2:56">
      <c r="B85" s="19"/>
      <c r="C85" s="19"/>
      <c r="D85" s="19"/>
      <c r="E85" s="19"/>
      <c r="F85" s="19"/>
      <c r="G85" s="19"/>
      <c r="H85" s="19"/>
      <c r="I85" s="19"/>
      <c r="J85" s="19"/>
      <c r="K85" s="19"/>
      <c r="AT85" s="142" t="s">
        <v>157</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158</v>
      </c>
      <c r="AT86" s="107">
        <v>1.2000000000000002</v>
      </c>
      <c r="AU86" s="107">
        <v>1.28</v>
      </c>
      <c r="AV86" s="107">
        <v>1.36</v>
      </c>
      <c r="AW86" s="107">
        <v>1.44</v>
      </c>
      <c r="AX86" s="107">
        <v>1.52</v>
      </c>
      <c r="AY86" s="108">
        <v>1.6</v>
      </c>
      <c r="AZ86" s="107">
        <v>1.6800000000000002</v>
      </c>
      <c r="BA86" s="107">
        <v>1.7600000000000002</v>
      </c>
      <c r="BB86" s="107">
        <v>1.84</v>
      </c>
      <c r="BC86" s="107">
        <v>1.9200000000000002</v>
      </c>
      <c r="BD86" s="107">
        <v>2</v>
      </c>
    </row>
    <row r="87" spans="2:56">
      <c r="B87" s="19"/>
      <c r="C87" s="19"/>
      <c r="D87" s="19"/>
      <c r="E87" s="19"/>
      <c r="F87" s="19"/>
      <c r="G87" s="19"/>
      <c r="H87" s="19"/>
      <c r="I87" s="19"/>
      <c r="J87" s="19"/>
      <c r="K87" s="19"/>
      <c r="AR87" s="21">
        <v>-0.2</v>
      </c>
      <c r="AS87" s="107">
        <v>14535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18168.75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21375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23750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156</v>
      </c>
      <c r="AS91" s="107">
        <v>25000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26250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28875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33206.25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39847.5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2024-03-04T18:55:31Z</dcterms:modified>
  <cp:category/>
  <cp:contentStatus/>
</cp:coreProperties>
</file>