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D18A2B90-9632-43E5-9C5D-C4FA9079361F}"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<sst xmlns="http://schemas.openxmlformats.org/spreadsheetml/2006/main" count="350" uniqueCount="162">
  <si>
    <t>Guía para lectura</t>
  </si>
  <si>
    <t>El presente documento corresponde a una actualización del documento PDF de la AgroGuía correspondiente a Aji Topito Norte De Santander Ábrego publicada en la página web, y consta de las siguientes partes:</t>
  </si>
  <si>
    <t>Flujo de Caja</t>
  </si>
  <si>
    <t>- Flujo anualizado de los ingresos (precio y rendimiento) y los costos de producción para una hectárea de
Aji Topito Norte De Santander Ábrego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</si>
  <si>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</si>
  <si>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Aji Topito Norte De Santander Ábrego.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</si>
  <si>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</si>
  <si>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</si>
  <si>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</si>
  <si>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</si>
  <si>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</si>
  <si>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</si>
  <si>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</si>
  <si>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</si>
  <si>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Aji Topito Norte De Santander Ábrego. La participación se encuentra actualizada al 2023 Q4.</t>
  </si>
  <si>
    <t>Flujo de Caja Anual</t>
  </si>
  <si>
    <t>AJI TOPITO NORTE DE SANTANDER ÁBREGO</t>
  </si>
  <si>
    <t>Instalación **</t>
  </si>
  <si>
    <t>Sostenimiento Ciclo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</si>
  <si>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</si>
  <si>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</si>
  <si>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</si>
  <si>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</si>
  <si>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</si>
  <si>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</si>
  <si>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</si>
  <si>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</si>
  <si>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</si>
  <si>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</si>
  <si>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</si>
  <si>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</si>
  <si>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</si>
  <si>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</si>
  <si>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</si>
  <si>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</si>
  <si>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</si>
  <si>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</si>
  <si>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</si>
  <si>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</si>
  <si>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</si>
  <si>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</si>
  <si>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</si>
  <si>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</si>
  <si>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</si>
  <si>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</si>
  <si>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</si>
  <si>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</si>
  <si>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</si>
  <si>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</si>
  <si>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</si>
  <si>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</si>
  <si>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</si>
  <si>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</si>
  <si>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</si>
  <si>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</si>
  <si>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</si>
  <si>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</si>
  <si>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</si>
  <si>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</si>
  <si>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</si>
  <si>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</si>
  <si>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</si>
  <si>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</si>
  <si>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</si>
  <si>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</si>
  <si>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</si>
  <si>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</si>
  <si>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Aji Topito Norte De Santander Ábrego, en lo que respecta a la mano de obra incluye actividades como la preparación del terreno, la siembra, el trazado y el ahoyado, entre otras, y ascienden a un total de $2,3 millones de pesos (equivalente a 46 jornales). En cuanto a los insumos, se incluyen los gastos relacionados con el material vegetal y las enmiendas, que en conjunto ascienden a  $1,2 millones.</t>
  </si>
  <si>
    <t>*** Los costos de sostenimiento del ciclo comprenden tanto los gastos relacionados con la mano de obra como aquellos asociados con los insumos necesarios desde el momento de la siembra de las plantas hasta finalizar el ciclo. Para el caso de Aji Topito Norte De Santander Ábrego, en lo que respecta a la mano de obra incluye actividades como la fertilización, riego, control de malezas, plagas y enfermedades, entre otras, y ascienden a un total de $29,1 millones de pesos (equivalente a 582 jornales). En cuanto a los insumos, se incluyen los fertilizantes, plaguicidas, transportes, entre otras, que en conjunto ascienden a  $24,7 millones.</t>
  </si>
  <si>
    <t>Otra información</t>
  </si>
  <si>
    <t>Material de propagacion: Colino/Plántula // Distancia de siembra: 0,8 x 1,5 // Densidad de siembra - Plantas/Ha.: 8.333 // Duracion del ciclo: 4 meses // Productividad/Ha/Ciclo: 41.120 kg // Inicio de Produccion desde la siembra: mes 4  // Duracion de la etapa productiva: 1 meses // Productividad promedio en etapa productiva  // Cultivo asociado: NA // Productividad promedio etapa productiva: 41.120 kg // % Rendimiento 1ra. Calidad: 100 // % Rendimiento 2da. Calidad: 0 // Precio de venta ponderado por calidad: $2.287 // Valor Jornal: $50.000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</si>
  <si>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</si>
  <si>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</si>
  <si>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</si>
  <si>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</si>
  <si>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</si>
  <si>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</si>
  <si>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</si>
  <si>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</si>
  <si>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</si>
  <si>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</si>
  <si>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</si>
  <si>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$57,3 millones, en comparación con los costos del marco original que ascienden a $31,3 millones, (mes de publicación del marco: mayo - 2018).
La rentabilidad actualizada (2023 Q4) bajó frente a la rentabilidad de la primera AgroGuía, pasando del 39,1% al 39,1%. Mientras que el crecimiento de los costos fue del 183,0%, el crecimiento de los ingresos fue del 183,0%.</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</si>
  <si>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</si>
  <si>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</si>
  <si>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</si>
  <si>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</si>
  <si>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</si>
  <si>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</si>
  <si>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</si>
  <si>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</si>
  <si>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</si>
  <si>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</si>
  <si>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</si>
  <si>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</si>
  <si>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</si>
  <si>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</si>
  <si>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</si>
  <si>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control fitosanitario, que representan el 74% y el 8% del costo total, respectivamente. En cuanto a los costos de insumos, se destaca la participación de control fitosanitario seguido de fertilización, que representan el 49% y el 31% del costo total, respectivamente.</t>
  </si>
  <si>
    <t>Costo total</t>
  </si>
  <si>
    <t>Mano de obra</t>
  </si>
  <si>
    <t>2018 Q2</t>
  </si>
  <si>
    <t>2023 Q4</t>
  </si>
  <si>
    <t>Rentabilidad actualizada</t>
  </si>
  <si>
    <t>bajó</t>
  </si>
  <si>
    <t>Rentabilidad Original</t>
  </si>
  <si>
    <t>Trimestre actualización</t>
  </si>
  <si>
    <t>Costos original</t>
  </si>
  <si>
    <t>Fecha marco</t>
  </si>
  <si>
    <t>variación costos</t>
  </si>
  <si>
    <t>Valor ingresos original</t>
  </si>
  <si>
    <t>COP</t>
  </si>
  <si>
    <t>Variación ingresos</t>
  </si>
  <si>
    <t>Norte de Santander</t>
  </si>
  <si>
    <t>A continuación, se presenta la desagregación de los costos de mano de obra e insumos según las diferentes actividades vinculadas a la producción de AJI TOPITO NORTE DE SANTANDER ÁBREGO</t>
  </si>
  <si>
    <t>En cuanto a los costos de mano de obra, se destaca la participación de cosecha y beneficio segido por control fitosanitario que representan el 75% y el 8% del costo total, respectivamente. 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</si>
  <si>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74% y el 8% del costo total, respectivamente. En cuanto a los costos de insumos, se destaca la participación de control fitosanitario segido por fertilización que representan el 49% y el 31% del costo total, respectivamente.</t>
  </si>
  <si>
    <t>En cuanto a los costos de mano de obra, se destaca la participación de cosecha y beneficio segido por control fitosanitario que representan el 74% y el 8% del costo total, respectivamente.</t>
  </si>
  <si>
    <t>En cuanto a los costos de insumos, se destaca la participación de control fitosanitario segido por fertilización que representan el 49% y el 31% del costo total, respectivamente.</t>
  </si>
  <si>
    <t>En cuanto a los costos de mano de obra, se destaca la participación de cosecha y beneficio segido por control fitosanitario que representan el 75% y el 8% del costo total, respectivamente.</t>
  </si>
  <si>
    <t>En cuanto a los costos de insumos, se destaca la participación de control fitosanitario segido por fertilización que representan el 49% y el 33% del costo total, respectivamente.</t>
  </si>
  <si>
    <t>En cuanto a los costos de mano de obra, se destaca la participación de cosecha y beneficio segido por control fitosanitario que representan el 75% y el 8% del costo total, respectivamente.En cuanto a los costos de insumos, se destaca la participación de control fitosanitario segido por fertilización que representan el 49% y el 33%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</si>
  <si>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</si>
  <si>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</si>
  <si>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</si>
  <si>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</si>
  <si>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</si>
  <si>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</si>
  <si>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</si>
  <si>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</si>
  <si>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</si>
  <si>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</si>
  <si>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</si>
  <si>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</si>
  <si>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</si>
  <si>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</si>
  <si>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</si>
  <si>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</si>
  <si>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$ 2.287/kg y con un rendimiento por hectárea de 41.120 kg por ciclo; el margen de utilidad obtenido en la producción de ají es del 39%.</t>
  </si>
  <si>
    <t>PRECIO MINIMO</t>
  </si>
  <si>
    <t>El precio mínimo ponderado para cubrir los costos de producción, con un rendimiento de 41.120 kg para todo el ciclo de producción, es COP $ 1.393/kg.</t>
  </si>
  <si>
    <t>RENDIMIENTO MINIMO</t>
  </si>
  <si>
    <t>KG</t>
  </si>
  <si>
    <t>El rendimiento mínimo por ha/ciclo para cubrir los costos de producción, con un precio ponderado de COP $ 2.287, es de 25.047 kg/ha para todo el ciclo.</t>
  </si>
  <si>
    <t>El siguiente cuadro presenta diferentes escenarios de rentabilidad para el sistema productivo de AJI TOPITO NORTE DE SANTANDER ÁBREGO,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</si>
  <si>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</si>
  <si>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</si>
  <si>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</si>
  <si>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</si>
  <si>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</si>
  <si>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</si>
  <si>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</si>
  <si>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</si>
  <si>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</si>
  <si>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</si>
  <si>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AJI TOPITO NORTE DE SANTANDER ÁBREGO, frente a diferentes escenarios de variación de precios de venta en finca y rendimientos probables (t/ha)</t>
  </si>
  <si>
    <t>Con un precio ponderado de COP $$ 1.250/kg y con un rendimiento por hectárea de 41.120 kg por ciclo; el margen de utilidad obtenido en la producción de ají es del 39%.</t>
  </si>
  <si>
    <t>El precio mínimo ponderado para cubrir los costos de producción, con un rendimiento de 41.120 kg para todo el ciclo de producción, es COP $ 761/kg.</t>
  </si>
  <si>
    <t>El rendimiento mínimo por ha/ciclo para cubrir los costos de producción, con un precio ponderado de COP $ 1.250, es de 25.046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</si>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</sst>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Part.'!$AQ$41:$AQ$42</c:f>
              <c:numCache>
                <c:formatCode>_(* #,##0_);_(* \(#,##0\);_(* "-"_);_(@_)</c:formatCode>
                <c:ptCount val="2"/>
                <c:pt idx="0">
                  <c:v>31307650</c:v>
                </c:pt>
                <c:pt idx="1">
                  <c:v>57294968.085197933</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Part.'!$AR$41:$AR$42</c:f>
              <c:numCache>
                <c:formatCode>_(* #,##0_);_(* \(#,##0\);_(* "-"_);_(@_)</c:formatCode>
                <c:ptCount val="2"/>
                <c:pt idx="0">
                  <c:v>18654800</c:v>
                </c:pt>
                <c:pt idx="1">
                  <c:v>31408504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2018 Q2</c:v>
                </c:pt>
                <c:pt idx="1">
                  <c:v>2023 Q4</c:v>
                </c:pt>
              </c:strCache>
            </c:strRef>
          </c:cat>
          <c:val>
            <c:numRef>
              <c:f>'Análisis Comparativo y Part.'!$AS$41:$AS$42</c:f>
              <c:numCache>
                <c:formatCode>_(* #,##0_);_(* \(#,##0\);_(* "-"_);_(@_)</c:formatCode>
                <c:ptCount val="2"/>
                <c:pt idx="0">
                  <c:v>12652850</c:v>
                </c:pt>
                <c:pt idx="1">
                  <c:v>25886464.085197933</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Tortas!$H$36:$H$37</c:f>
              <c:numCache>
                <c:formatCode>0%</c:formatCode>
                <c:ptCount val="2"/>
                <c:pt idx="0">
                  <c:v>0.59585436786216783</c:v>
                </c:pt>
                <c:pt idx="1">
                  <c:v>0.54818957143488378</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2018 Q2</c:v>
                </c:pt>
                <c:pt idx="1">
                  <c:v>2023 Q4</c:v>
                </c:pt>
              </c:strCache>
            </c:strRef>
          </c:cat>
          <c:val>
            <c:numRef>
              <c:f>Tortas!$I$36:$I$37</c:f>
              <c:numCache>
                <c:formatCode>0%</c:formatCode>
                <c:ptCount val="2"/>
                <c:pt idx="0">
                  <c:v>0.40414563213783211</c:v>
                </c:pt>
                <c:pt idx="1">
                  <c:v>0.45181042856511622</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5"/>
              <c:delete val="1"/>
              <c:extLst>
                <c:ext xmlns:c15="http://schemas.microsoft.com/office/drawing/2012/chart" uri="{CE6537A1-D6FC-4f65-9D91-7224C49458BB}"/>
                <c:ext xmlns:c16="http://schemas.microsoft.com/office/drawing/2014/chart" uri="{C3380CC4-5D6E-409C-BE32-E72D297353CC}">
                  <c16:uniqueId val="{0000000B-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delete val="1"/>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1222938</c:v>
                </c:pt>
                <c:pt idx="1">
                  <c:v>12556502</c:v>
                </c:pt>
                <c:pt idx="2">
                  <c:v>2719758.8984509483</c:v>
                </c:pt>
                <c:pt idx="3">
                  <c:v>8118992</c:v>
                </c:pt>
                <c:pt idx="4">
                  <c:v>1215359.1867469852</c:v>
                </c:pt>
                <c:pt idx="5">
                  <c:v>52914</c:v>
                </c:pt>
                <c:pt idx="6">
                  <c:v>0</c:v>
                </c:pt>
                <c:pt idx="7">
                  <c:v>0</c:v>
                </c:pt>
                <c:pt idx="8">
                  <c:v>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500000</c:v>
                </c:pt>
                <c:pt idx="1">
                  <c:v>2400000</c:v>
                </c:pt>
                <c:pt idx="2">
                  <c:v>23315040</c:v>
                </c:pt>
                <c:pt idx="3">
                  <c:v>650000</c:v>
                </c:pt>
                <c:pt idx="4">
                  <c:v>2293464</c:v>
                </c:pt>
                <c:pt idx="5">
                  <c:v>0</c:v>
                </c:pt>
                <c:pt idx="6">
                  <c:v>0</c:v>
                </c:pt>
                <c:pt idx="7">
                  <c:v>2250000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Part.'!$AW$41:$AW$42</c:f>
              <c:numCache>
                <c:formatCode>0%</c:formatCode>
                <c:ptCount val="2"/>
                <c:pt idx="0">
                  <c:v>0.59585436786216783</c:v>
                </c:pt>
                <c:pt idx="1">
                  <c:v>0.54818957143488378</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2018 Q2</c:v>
                </c:pt>
                <c:pt idx="1">
                  <c:v>2023 Q4</c:v>
                </c:pt>
              </c:strCache>
            </c:strRef>
          </c:cat>
          <c:val>
            <c:numRef>
              <c:f>'Análisis Comparativo y Part.'!$AX$41:$AX$42</c:f>
              <c:numCache>
                <c:formatCode>0%</c:formatCode>
                <c:ptCount val="2"/>
                <c:pt idx="0">
                  <c:v>0.40414563213783211</c:v>
                </c:pt>
                <c:pt idx="1">
                  <c:v>0.45181042856511622</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300000</c:v>
                </c:pt>
                <c:pt idx="1">
                  <c:v>1440000</c:v>
                </c:pt>
                <c:pt idx="2">
                  <c:v>13980800</c:v>
                </c:pt>
                <c:pt idx="3">
                  <c:v>390000</c:v>
                </c:pt>
                <c:pt idx="4">
                  <c:v>1194000</c:v>
                </c:pt>
                <c:pt idx="5">
                  <c:v>0</c:v>
                </c:pt>
                <c:pt idx="6">
                  <c:v>0</c:v>
                </c:pt>
                <c:pt idx="7">
                  <c:v>1350000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432000</c:v>
                </c:pt>
                <c:pt idx="1">
                  <c:v>6262000</c:v>
                </c:pt>
                <c:pt idx="2">
                  <c:v>1233600</c:v>
                </c:pt>
                <c:pt idx="3">
                  <c:v>4150000</c:v>
                </c:pt>
                <c:pt idx="4">
                  <c:v>551250</c:v>
                </c:pt>
                <c:pt idx="5">
                  <c:v>24000</c:v>
                </c:pt>
                <c:pt idx="6">
                  <c:v>0</c:v>
                </c:pt>
                <c:pt idx="7">
                  <c:v>0</c:v>
                </c:pt>
                <c:pt idx="8">
                  <c:v>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500000</c:v>
                </c:pt>
                <c:pt idx="1">
                  <c:v>2400000</c:v>
                </c:pt>
                <c:pt idx="2">
                  <c:v>23315040</c:v>
                </c:pt>
                <c:pt idx="3">
                  <c:v>650000</c:v>
                </c:pt>
                <c:pt idx="4">
                  <c:v>2293464</c:v>
                </c:pt>
                <c:pt idx="5">
                  <c:v>0</c:v>
                </c:pt>
                <c:pt idx="6">
                  <c:v>0</c:v>
                </c:pt>
                <c:pt idx="7">
                  <c:v>2250000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1222938</c:v>
                </c:pt>
                <c:pt idx="1">
                  <c:v>12556502</c:v>
                </c:pt>
                <c:pt idx="2">
                  <c:v>2719758.8984509483</c:v>
                </c:pt>
                <c:pt idx="3">
                  <c:v>8118992</c:v>
                </c:pt>
                <c:pt idx="4">
                  <c:v>1215359.1867469852</c:v>
                </c:pt>
                <c:pt idx="5">
                  <c:v>52914</c:v>
                </c:pt>
                <c:pt idx="6">
                  <c:v>0</c:v>
                </c:pt>
                <c:pt idx="7">
                  <c:v>0</c:v>
                </c:pt>
                <c:pt idx="8">
                  <c:v>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Tortas!$B$36:$B$37</c:f>
              <c:numCache>
                <c:formatCode>_(* #,##0_);_(* \(#,##0\);_(* "-"_);_(@_)</c:formatCode>
                <c:ptCount val="2"/>
                <c:pt idx="0">
                  <c:v>31307650</c:v>
                </c:pt>
                <c:pt idx="1">
                  <c:v>57294968.085197933</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Tortas!$C$36:$C$37</c:f>
              <c:numCache>
                <c:formatCode>_(* #,##0_);_(* \(#,##0\);_(* "-"_);_(@_)</c:formatCode>
                <c:ptCount val="2"/>
                <c:pt idx="0">
                  <c:v>18654800</c:v>
                </c:pt>
                <c:pt idx="1">
                  <c:v>31408504</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2018 Q2</c:v>
                </c:pt>
                <c:pt idx="1">
                  <c:v>2023 Q4</c:v>
                </c:pt>
              </c:strCache>
            </c:strRef>
          </c:cat>
          <c:val>
            <c:numRef>
              <c:f>Tortas!$D$36:$D$37</c:f>
              <c:numCache>
                <c:formatCode>_(* #,##0_);_(* \(#,##0\);_(* "-"_);_(@_)</c:formatCode>
                <c:ptCount val="2"/>
                <c:pt idx="0">
                  <c:v>12652850</c:v>
                </c:pt>
                <c:pt idx="1">
                  <c:v>25886464.085197933</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hidden="1" customWidth="1"/>
    <col min="5"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2293.46</v>
      </c>
      <c r="C7" s="22">
        <v>29115.040000000001</v>
      </c>
      <c r="D7" s="22">
        <v>0</v>
      </c>
      <c r="E7" s="22">
        <v>0</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31408.5</v>
      </c>
      <c r="AH7" s="23">
        <v>0.54818957143488378</v>
      </c>
    </row>
    <row r="8" spans="1:34">
      <c r="A8" s="5" t="s">
        <v>52</v>
      </c>
      <c r="B8" s="22">
        <v>1215.3599999999999</v>
      </c>
      <c r="C8" s="22">
        <v>24671.1</v>
      </c>
      <c r="D8" s="22">
        <v>0</v>
      </c>
      <c r="E8" s="22">
        <v>0</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25886.46</v>
      </c>
      <c r="AH8" s="23">
        <v>0.45181042856511622</v>
      </c>
    </row>
    <row r="9" spans="1:34">
      <c r="A9" s="9" t="s">
        <v>53</v>
      </c>
      <c r="B9" s="22">
        <v>3508.82</v>
      </c>
      <c r="C9" s="22">
        <v>53786.14</v>
      </c>
      <c r="D9" s="22">
        <v>0</v>
      </c>
      <c r="E9" s="22">
        <v>0</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57294.97</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41120</v>
      </c>
      <c r="D11" s="24">
        <v>0</v>
      </c>
      <c r="E11" s="24">
        <v>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41120</v>
      </c>
      <c r="AH11" s="27"/>
    </row>
    <row r="12" spans="1:34" hidden="1">
      <c r="A12" s="5" t="s">
        <v>56</v>
      </c>
      <c r="B12" s="24"/>
      <c r="C12" s="24">
        <v>0</v>
      </c>
      <c r="D12" s="24">
        <v>0</v>
      </c>
      <c r="E12" s="24">
        <v>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2287.48</v>
      </c>
      <c r="D15" s="113">
        <v>0</v>
      </c>
      <c r="E15" s="113">
        <v>0</v>
      </c>
      <c r="F15" s="113">
        <v>0</v>
      </c>
      <c r="G15" s="113">
        <v>0</v>
      </c>
      <c r="H15" s="113">
        <v>0</v>
      </c>
      <c r="I15" s="113">
        <v>0</v>
      </c>
      <c r="J15" s="113">
        <v>0</v>
      </c>
      <c r="K15" s="113">
        <v>0</v>
      </c>
      <c r="L15" s="113">
        <v>0</v>
      </c>
      <c r="M15" s="113">
        <v>0</v>
      </c>
      <c r="N15" s="113">
        <v>0</v>
      </c>
      <c r="O15" s="113">
        <v>0</v>
      </c>
      <c r="P15" s="113">
        <v>0</v>
      </c>
      <c r="Q15" s="113">
        <v>0</v>
      </c>
      <c r="R15" s="113">
        <v>0</v>
      </c>
      <c r="S15" s="113">
        <v>0</v>
      </c>
      <c r="T15" s="113">
        <v>0</v>
      </c>
      <c r="U15" s="113">
        <v>0</v>
      </c>
      <c r="V15" s="113">
        <v>0</v>
      </c>
      <c r="W15" s="113">
        <v>0</v>
      </c>
      <c r="X15" s="113">
        <v>0</v>
      </c>
      <c r="Y15" s="113">
        <v>0</v>
      </c>
      <c r="Z15" s="113">
        <v>0</v>
      </c>
      <c r="AA15" s="113">
        <v>0</v>
      </c>
      <c r="AB15" s="113">
        <v>0</v>
      </c>
      <c r="AC15" s="113">
        <v>0</v>
      </c>
      <c r="AD15" s="113">
        <v>0</v>
      </c>
      <c r="AE15" s="113">
        <v>0</v>
      </c>
      <c r="AF15" s="113">
        <v>0</v>
      </c>
      <c r="AG15" s="113">
        <v>2287.48</v>
      </c>
      <c r="AH15" s="27"/>
    </row>
    <row r="16" spans="1:34" hidden="1">
      <c r="A16" s="5" t="s">
        <v>60</v>
      </c>
      <c r="B16" s="113">
        <v>0</v>
      </c>
      <c r="C16" s="113">
        <v>0</v>
      </c>
      <c r="D16" s="113">
        <v>0</v>
      </c>
      <c r="E16" s="113">
        <v>0</v>
      </c>
      <c r="F16" s="113">
        <v>0</v>
      </c>
      <c r="G16" s="113">
        <v>0</v>
      </c>
      <c r="H16" s="113">
        <v>0</v>
      </c>
      <c r="I16" s="113">
        <v>0</v>
      </c>
      <c r="J16" s="113">
        <v>0</v>
      </c>
      <c r="K16" s="113">
        <v>0</v>
      </c>
      <c r="L16" s="113">
        <v>0</v>
      </c>
      <c r="M16" s="113">
        <v>0</v>
      </c>
      <c r="N16" s="113">
        <v>0</v>
      </c>
      <c r="O16" s="113">
        <v>0</v>
      </c>
      <c r="P16" s="113">
        <v>0</v>
      </c>
      <c r="Q16" s="113">
        <v>0</v>
      </c>
      <c r="R16" s="113">
        <v>0</v>
      </c>
      <c r="S16" s="113">
        <v>0</v>
      </c>
      <c r="T16" s="113">
        <v>0</v>
      </c>
      <c r="U16" s="113">
        <v>0</v>
      </c>
      <c r="V16" s="113">
        <v>0</v>
      </c>
      <c r="W16" s="113">
        <v>0</v>
      </c>
      <c r="X16" s="113">
        <v>0</v>
      </c>
      <c r="Y16" s="113">
        <v>0</v>
      </c>
      <c r="Z16" s="113">
        <v>0</v>
      </c>
      <c r="AA16" s="113">
        <v>0</v>
      </c>
      <c r="AB16" s="113">
        <v>0</v>
      </c>
      <c r="AC16" s="113">
        <v>0</v>
      </c>
      <c r="AD16" s="113">
        <v>0</v>
      </c>
      <c r="AE16" s="113">
        <v>0</v>
      </c>
      <c r="AF16" s="113">
        <v>0</v>
      </c>
      <c r="AG16" s="113">
        <v>0</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94061.18</v>
      </c>
      <c r="D19" s="22">
        <v>0</v>
      </c>
      <c r="E19" s="22">
        <v>0</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94061.18</v>
      </c>
      <c r="AH19" s="27"/>
    </row>
    <row r="20" spans="1:34">
      <c r="A20" s="3" t="s">
        <v>64</v>
      </c>
      <c r="B20" s="25">
        <v>-3508.82</v>
      </c>
      <c r="C20" s="25">
        <v>40275.03</v>
      </c>
      <c r="D20" s="25">
        <v>0</v>
      </c>
      <c r="E20" s="25">
        <v>0</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36766.21</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18654.8</v>
      </c>
      <c r="D121" s="70">
        <v>0</v>
      </c>
      <c r="E121" s="70">
        <v>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18654.8</v>
      </c>
      <c r="AH121" s="71">
        <v>0.59585436786216783</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12652.85</v>
      </c>
      <c r="D122" s="70">
        <v>0</v>
      </c>
      <c r="E122" s="70">
        <v>0</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12652.85</v>
      </c>
      <c r="AH122" s="71">
        <v>0.40414563213783211</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31307.65</v>
      </c>
      <c r="D123" s="70">
        <v>0</v>
      </c>
      <c r="E123" s="70">
        <v>0</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31307.65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41120</v>
      </c>
      <c r="D125" s="73">
        <v>0</v>
      </c>
      <c r="E125" s="73">
        <v>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41120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1.25</v>
      </c>
      <c r="D129" s="74">
        <v>1.25</v>
      </c>
      <c r="E129" s="74">
        <v>1.25</v>
      </c>
      <c r="F129" s="74">
        <v>1.25</v>
      </c>
      <c r="G129" s="74">
        <v>1.25</v>
      </c>
      <c r="H129" s="74">
        <v>1.25</v>
      </c>
      <c r="I129" s="74">
        <v>1.25</v>
      </c>
      <c r="J129" s="74">
        <v>1.25</v>
      </c>
      <c r="K129" s="74">
        <v>1.25</v>
      </c>
      <c r="L129" s="74">
        <v>1.25</v>
      </c>
      <c r="M129" s="74">
        <v>1.25</v>
      </c>
      <c r="N129" s="74">
        <v>1.25</v>
      </c>
      <c r="O129" s="74">
        <v>1.25</v>
      </c>
      <c r="P129" s="74">
        <v>1.25</v>
      </c>
      <c r="Q129" s="74">
        <v>1.25</v>
      </c>
      <c r="R129" s="74">
        <v>1.25</v>
      </c>
      <c r="S129" s="74">
        <v>1.25</v>
      </c>
      <c r="T129" s="74">
        <v>1.25</v>
      </c>
      <c r="U129" s="74">
        <v>1.25</v>
      </c>
      <c r="V129" s="74">
        <v>1.25</v>
      </c>
      <c r="W129" s="74">
        <v>1.25</v>
      </c>
      <c r="X129" s="74">
        <v>1.25</v>
      </c>
      <c r="Y129" s="74">
        <v>1.25</v>
      </c>
      <c r="Z129" s="74">
        <v>1.25</v>
      </c>
      <c r="AA129" s="74">
        <v>1.25</v>
      </c>
      <c r="AB129" s="74">
        <v>1.25</v>
      </c>
      <c r="AC129" s="74">
        <v>1.25</v>
      </c>
      <c r="AD129" s="74">
        <v>1.25</v>
      </c>
      <c r="AE129" s="74">
        <v>1.25</v>
      </c>
      <c r="AF129" s="74">
        <v>1.25</v>
      </c>
      <c r="AG129" s="74">
        <v>1.25</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v>
      </c>
      <c r="D130" s="74">
        <v>0</v>
      </c>
      <c r="E130" s="74">
        <v>0</v>
      </c>
      <c r="F130" s="74">
        <v>0</v>
      </c>
      <c r="G130" s="74">
        <v>0</v>
      </c>
      <c r="H130" s="74">
        <v>0</v>
      </c>
      <c r="I130" s="74">
        <v>0</v>
      </c>
      <c r="J130" s="74">
        <v>0</v>
      </c>
      <c r="K130" s="74">
        <v>0</v>
      </c>
      <c r="L130" s="74">
        <v>0</v>
      </c>
      <c r="M130" s="74">
        <v>0</v>
      </c>
      <c r="N130" s="74">
        <v>0</v>
      </c>
      <c r="O130" s="74">
        <v>0</v>
      </c>
      <c r="P130" s="74">
        <v>0</v>
      </c>
      <c r="Q130" s="74">
        <v>0</v>
      </c>
      <c r="R130" s="74">
        <v>0</v>
      </c>
      <c r="S130" s="74">
        <v>0</v>
      </c>
      <c r="T130" s="74">
        <v>0</v>
      </c>
      <c r="U130" s="74">
        <v>0</v>
      </c>
      <c r="V130" s="74">
        <v>0</v>
      </c>
      <c r="W130" s="74">
        <v>0</v>
      </c>
      <c r="X130" s="74">
        <v>0</v>
      </c>
      <c r="Y130" s="74">
        <v>0</v>
      </c>
      <c r="Z130" s="74">
        <v>0</v>
      </c>
      <c r="AA130" s="74">
        <v>0</v>
      </c>
      <c r="AB130" s="74">
        <v>0</v>
      </c>
      <c r="AC130" s="74">
        <v>0</v>
      </c>
      <c r="AD130" s="74">
        <v>0</v>
      </c>
      <c r="AE130" s="74">
        <v>0</v>
      </c>
      <c r="AF130" s="74">
        <v>0</v>
      </c>
      <c r="AG130" s="74">
        <v>0</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51400</v>
      </c>
      <c r="D133" s="70">
        <v>0</v>
      </c>
      <c r="E133" s="70">
        <v>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51400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20092.349999999999</v>
      </c>
      <c r="D134" s="70">
        <v>0</v>
      </c>
      <c r="E134" s="70">
        <v>0</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20092.349999999999</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300000</v>
      </c>
      <c r="AY8" s="21" t="s">
        <v>85</v>
      </c>
      <c r="AZ8" s="89">
        <v>432000</v>
      </c>
    </row>
    <row r="9" spans="2:59" ht="14.45" customHeight="1">
      <c r="B9" s="136"/>
      <c r="C9" s="136"/>
      <c r="D9" s="136"/>
      <c r="E9" s="136"/>
      <c r="F9" s="136"/>
      <c r="G9" s="136"/>
      <c r="H9" s="136"/>
      <c r="I9" s="136"/>
      <c r="J9" s="37"/>
      <c r="AP9" s="21" t="s">
        <v>86</v>
      </c>
      <c r="AQ9" s="89">
        <v>1440000</v>
      </c>
      <c r="AY9" s="21" t="s">
        <v>86</v>
      </c>
      <c r="AZ9" s="89">
        <v>6262000</v>
      </c>
    </row>
    <row r="10" spans="2:59" ht="14.45" customHeight="1">
      <c r="B10" s="136"/>
      <c r="C10" s="136"/>
      <c r="D10" s="136"/>
      <c r="E10" s="136"/>
      <c r="F10" s="136"/>
      <c r="G10" s="136"/>
      <c r="H10" s="136"/>
      <c r="I10" s="136"/>
      <c r="J10" s="37"/>
      <c r="AP10" s="21" t="s">
        <v>87</v>
      </c>
      <c r="AQ10" s="89">
        <v>13980800</v>
      </c>
      <c r="AY10" s="21" t="s">
        <v>87</v>
      </c>
      <c r="AZ10" s="89">
        <v>1233600</v>
      </c>
    </row>
    <row r="11" spans="2:59" ht="14.45" customHeight="1">
      <c r="B11" s="76" t="s">
        <v>88</v>
      </c>
      <c r="C11" s="76"/>
      <c r="D11" s="76"/>
      <c r="E11" s="76"/>
      <c r="F11" s="76"/>
      <c r="G11" s="76"/>
      <c r="H11" s="76"/>
      <c r="I11" s="76"/>
      <c r="AP11" s="21" t="s">
        <v>89</v>
      </c>
      <c r="AQ11" s="89">
        <v>390000</v>
      </c>
      <c r="AY11" s="21" t="s">
        <v>89</v>
      </c>
      <c r="AZ11" s="89">
        <v>4150000</v>
      </c>
    </row>
    <row r="12" spans="2:59" ht="14.45" customHeight="1">
      <c r="B12" s="76"/>
      <c r="C12" s="76"/>
      <c r="D12" s="76"/>
      <c r="E12" s="76"/>
      <c r="F12" s="76"/>
      <c r="G12" s="76"/>
      <c r="H12" s="76"/>
      <c r="I12" s="76"/>
      <c r="AP12" s="21" t="s">
        <v>90</v>
      </c>
      <c r="AQ12" s="89">
        <v>1194000</v>
      </c>
      <c r="AY12" s="21" t="s">
        <v>90</v>
      </c>
      <c r="AZ12" s="89">
        <v>551250</v>
      </c>
    </row>
    <row r="13" spans="2:59" ht="14.45" customHeight="1">
      <c r="B13" s="76"/>
      <c r="C13" s="76"/>
      <c r="D13" s="76"/>
      <c r="E13" s="76"/>
      <c r="F13" s="76"/>
      <c r="G13" s="76"/>
      <c r="H13" s="76"/>
      <c r="I13" s="76"/>
      <c r="AP13" s="21" t="s">
        <v>91</v>
      </c>
      <c r="AQ13" s="89">
        <v>0</v>
      </c>
      <c r="AY13" s="21" t="s">
        <v>91</v>
      </c>
      <c r="AZ13" s="89">
        <v>24000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0</v>
      </c>
      <c r="AY16" s="21" t="s">
        <v>92</v>
      </c>
      <c r="AZ16" s="89">
        <v>0</v>
      </c>
    </row>
    <row r="17" spans="42:59" ht="14.45" customHeight="1">
      <c r="AP17" s="21" t="s">
        <v>93</v>
      </c>
      <c r="AQ17" s="89">
        <v>1350000</v>
      </c>
      <c r="AY17" s="21" t="s">
        <v>93</v>
      </c>
      <c r="AZ17" s="89">
        <v>0</v>
      </c>
    </row>
    <row r="18" spans="42:59">
      <c r="AP18" s="21" t="s">
        <v>94</v>
      </c>
      <c r="AQ18" s="89">
        <v>0</v>
      </c>
      <c r="AY18" s="21" t="s">
        <v>94</v>
      </c>
      <c r="AZ18" s="89">
        <v>0</v>
      </c>
    </row>
    <row r="19" spans="42:59">
      <c r="AP19" s="21" t="s">
        <v>95</v>
      </c>
      <c r="AQ19" s="89">
        <v>0</v>
      </c>
      <c r="AY19" s="21" t="s">
        <v>95</v>
      </c>
      <c r="AZ19" s="89">
        <v>0</v>
      </c>
    </row>
    <row r="20" spans="42:59" ht="15">
      <c r="AP20" s="77" t="s">
        <v>96</v>
      </c>
      <c r="AQ20" s="90">
        <v>18654800</v>
      </c>
      <c r="AY20" s="77" t="s">
        <v>96</v>
      </c>
      <c r="AZ20" s="90">
        <v>12652850</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500000</v>
      </c>
      <c r="AY27" s="21" t="s">
        <v>85</v>
      </c>
      <c r="AZ27" s="89">
        <v>1222938</v>
      </c>
    </row>
    <row r="28" spans="42:59">
      <c r="AP28" s="21" t="s">
        <v>86</v>
      </c>
      <c r="AQ28" s="89">
        <v>2400000</v>
      </c>
      <c r="AY28" s="21" t="s">
        <v>86</v>
      </c>
      <c r="AZ28" s="89">
        <v>12556502</v>
      </c>
    </row>
    <row r="29" spans="42:59" ht="14.45" customHeight="1">
      <c r="AP29" s="21" t="s">
        <v>87</v>
      </c>
      <c r="AQ29" s="89">
        <v>23315040</v>
      </c>
      <c r="AY29" s="21" t="s">
        <v>87</v>
      </c>
      <c r="AZ29" s="89">
        <v>2719758.8984509483</v>
      </c>
    </row>
    <row r="30" spans="42:59">
      <c r="AP30" s="21" t="s">
        <v>89</v>
      </c>
      <c r="AQ30" s="89">
        <v>650000</v>
      </c>
      <c r="AY30" s="21" t="s">
        <v>89</v>
      </c>
      <c r="AZ30" s="89">
        <v>8118992</v>
      </c>
    </row>
    <row r="31" spans="42:59">
      <c r="AP31" s="21" t="s">
        <v>90</v>
      </c>
      <c r="AQ31" s="89">
        <v>2293464</v>
      </c>
      <c r="AY31" s="21" t="s">
        <v>90</v>
      </c>
      <c r="AZ31" s="89">
        <v>1215359.1867469852</v>
      </c>
    </row>
    <row r="32" spans="42:59" ht="14.45" customHeight="1">
      <c r="AP32" s="21" t="s">
        <v>91</v>
      </c>
      <c r="AQ32" s="89">
        <v>0</v>
      </c>
      <c r="AY32" s="21" t="s">
        <v>91</v>
      </c>
      <c r="AZ32" s="89">
        <v>52914</v>
      </c>
    </row>
    <row r="33" spans="2:56" ht="14.45" customHeight="1">
      <c r="AP33" s="21" t="s">
        <v>92</v>
      </c>
      <c r="AQ33" s="89">
        <v>0</v>
      </c>
      <c r="AY33" s="21" t="s">
        <v>92</v>
      </c>
      <c r="AZ33" s="89">
        <v>0</v>
      </c>
    </row>
    <row r="34" spans="2:56">
      <c r="AP34" s="21" t="s">
        <v>93</v>
      </c>
      <c r="AQ34" s="89">
        <v>2250000</v>
      </c>
      <c r="AY34" s="21" t="s">
        <v>93</v>
      </c>
      <c r="AZ34" s="89">
        <v>0</v>
      </c>
    </row>
    <row r="35" spans="2:56" ht="14.45" customHeight="1">
      <c r="B35" s="136" t="s">
        <v>98</v>
      </c>
      <c r="C35" s="136"/>
      <c r="D35" s="136"/>
      <c r="E35" s="136"/>
      <c r="F35" s="136"/>
      <c r="G35" s="136"/>
      <c r="H35" s="136"/>
      <c r="I35" s="136"/>
      <c r="AP35" s="21" t="s">
        <v>94</v>
      </c>
      <c r="AQ35" s="89">
        <v>0</v>
      </c>
      <c r="AY35" s="21" t="s">
        <v>94</v>
      </c>
      <c r="AZ35" s="89">
        <v>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31408504</v>
      </c>
      <c r="AY37" s="77" t="s">
        <v>96</v>
      </c>
      <c r="AZ37" s="90">
        <v>25886464.085197933</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31307650</v>
      </c>
      <c r="AR41" s="110">
        <v>18654800</v>
      </c>
      <c r="AS41" s="110">
        <v>12652850</v>
      </c>
      <c r="AV41" s="21" t="s">
        <v>101</v>
      </c>
      <c r="AW41" s="91">
        <v>0.59585436786216783</v>
      </c>
      <c r="AX41" s="91">
        <v>0.40414563213783211</v>
      </c>
    </row>
    <row r="42" spans="2:56" ht="15">
      <c r="B42" s="38"/>
      <c r="C42" s="38"/>
      <c r="D42" s="38"/>
      <c r="E42" s="38"/>
      <c r="F42" s="38"/>
      <c r="G42" s="38"/>
      <c r="H42" s="38"/>
      <c r="I42" s="38"/>
      <c r="AP42" s="21" t="s">
        <v>102</v>
      </c>
      <c r="AQ42" s="110">
        <v>57294968.085197933</v>
      </c>
      <c r="AR42" s="110">
        <v>31408504</v>
      </c>
      <c r="AS42" s="110">
        <v>25886464.085197933</v>
      </c>
      <c r="AV42" s="21" t="s">
        <v>102</v>
      </c>
      <c r="AW42" s="91">
        <v>0.54818957143488378</v>
      </c>
      <c r="AX42" s="91">
        <v>0.45181042856511622</v>
      </c>
    </row>
    <row r="43" spans="2:56">
      <c r="BD43" s="92">
        <v>15531878451118.76</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0.39087549188730147</v>
      </c>
    </row>
    <row r="54" spans="2:55">
      <c r="BA54" s="21" t="s">
        <v>105</v>
      </c>
      <c r="BC54" s="94">
        <v>0.39090175097276264</v>
      </c>
    </row>
    <row r="55" spans="2:55" ht="15" thickBot="1">
      <c r="BA55" s="21" t="s">
        <v>106</v>
      </c>
      <c r="BC55" s="94" t="s">
        <v>102</v>
      </c>
    </row>
    <row r="56" spans="2:55" ht="16.5" thickTop="1" thickBot="1">
      <c r="BA56" s="95" t="s">
        <v>107</v>
      </c>
      <c r="BB56" s="95"/>
      <c r="BC56" s="93">
        <v>31307650</v>
      </c>
    </row>
    <row r="57" spans="2:55" ht="16.5" thickTop="1" thickBot="1">
      <c r="BA57" s="96" t="s">
        <v>108</v>
      </c>
      <c r="BB57" s="96"/>
      <c r="BC57" s="97">
        <v>43223</v>
      </c>
    </row>
    <row r="58" spans="2:55" ht="16.5" thickTop="1" thickBot="1">
      <c r="BA58" s="96" t="s">
        <v>109</v>
      </c>
      <c r="BB58" s="96"/>
      <c r="BC58" s="98">
        <v>1.8300628787276572</v>
      </c>
    </row>
    <row r="59" spans="2:55" ht="16.5" thickTop="1" thickBot="1">
      <c r="BA59" s="95" t="s">
        <v>110</v>
      </c>
      <c r="BB59" s="95" t="s">
        <v>111</v>
      </c>
      <c r="BC59" s="93">
        <v>51400</v>
      </c>
    </row>
    <row r="60" spans="2:55" ht="16.5" thickTop="1" thickBot="1">
      <c r="I60" s="62" t="s">
        <v>66</v>
      </c>
      <c r="BA60" s="96" t="s">
        <v>112</v>
      </c>
      <c r="BB60" s="96"/>
      <c r="BC60" s="98">
        <v>1.8299840466926065</v>
      </c>
    </row>
    <row r="61" spans="2:55" ht="16.5" thickTop="1" thickBot="1">
      <c r="BA61" s="95" t="s">
        <v>110</v>
      </c>
      <c r="BB61" s="95" t="s">
        <v>111</v>
      </c>
      <c r="BC61" s="93">
        <v>94061.179999999978</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300000</v>
      </c>
      <c r="J5" t="s">
        <v>85</v>
      </c>
      <c r="K5" s="1">
        <v>432000</v>
      </c>
      <c r="S5" s="139"/>
      <c r="T5" s="139"/>
      <c r="U5" s="139"/>
      <c r="V5" s="139"/>
      <c r="W5" s="139"/>
      <c r="X5" s="139"/>
      <c r="Y5" s="139"/>
      <c r="Z5" s="139"/>
    </row>
    <row r="6" spans="1:27">
      <c r="A6" t="s">
        <v>86</v>
      </c>
      <c r="B6" s="1">
        <v>1440000</v>
      </c>
      <c r="J6" t="s">
        <v>86</v>
      </c>
      <c r="K6" s="1">
        <v>6262000</v>
      </c>
      <c r="S6" s="139"/>
      <c r="T6" s="139"/>
      <c r="U6" s="139"/>
      <c r="V6" s="139"/>
      <c r="W6" s="139"/>
      <c r="X6" s="139"/>
      <c r="Y6" s="139"/>
      <c r="Z6" s="139"/>
      <c r="AA6" s="18"/>
    </row>
    <row r="7" spans="1:27">
      <c r="A7" t="s">
        <v>87</v>
      </c>
      <c r="B7" s="1">
        <v>13980800</v>
      </c>
      <c r="J7" t="s">
        <v>87</v>
      </c>
      <c r="K7" s="1">
        <v>1233600</v>
      </c>
      <c r="S7" s="139"/>
      <c r="T7" s="139"/>
      <c r="U7" s="139"/>
      <c r="V7" s="139"/>
      <c r="W7" s="139"/>
      <c r="X7" s="139"/>
      <c r="Y7" s="139"/>
      <c r="Z7" s="139"/>
      <c r="AA7" s="18"/>
    </row>
    <row r="8" spans="1:27">
      <c r="A8" t="s">
        <v>89</v>
      </c>
      <c r="B8" s="1">
        <v>390000</v>
      </c>
      <c r="J8" t="s">
        <v>89</v>
      </c>
      <c r="K8" s="1">
        <v>4150000</v>
      </c>
      <c r="S8" s="139"/>
      <c r="T8" s="139"/>
      <c r="U8" s="139"/>
      <c r="V8" s="139"/>
      <c r="W8" s="139"/>
      <c r="X8" s="139"/>
      <c r="Y8" s="139"/>
      <c r="Z8" s="139"/>
    </row>
    <row r="9" spans="1:27">
      <c r="A9" t="s">
        <v>90</v>
      </c>
      <c r="B9" s="1">
        <v>1194000</v>
      </c>
      <c r="J9" t="s">
        <v>90</v>
      </c>
      <c r="K9" s="1">
        <v>551250</v>
      </c>
      <c r="S9" s="139"/>
      <c r="T9" s="139"/>
      <c r="U9" s="139"/>
      <c r="V9" s="139"/>
      <c r="W9" s="139"/>
      <c r="X9" s="139"/>
      <c r="Y9" s="139"/>
      <c r="Z9" s="139"/>
    </row>
    <row r="10" spans="1:27">
      <c r="A10" t="s">
        <v>91</v>
      </c>
      <c r="B10" s="1">
        <v>0</v>
      </c>
      <c r="J10" t="s">
        <v>91</v>
      </c>
      <c r="K10" s="1">
        <v>24000</v>
      </c>
      <c r="S10" s="139"/>
      <c r="T10" s="139"/>
      <c r="U10" s="139"/>
      <c r="V10" s="139"/>
      <c r="W10" s="139"/>
      <c r="X10" s="139"/>
      <c r="Y10" s="139"/>
      <c r="Z10" s="139"/>
    </row>
    <row r="11" spans="1:27">
      <c r="A11" t="s">
        <v>92</v>
      </c>
      <c r="B11" s="1">
        <v>0</v>
      </c>
      <c r="J11" t="s">
        <v>92</v>
      </c>
      <c r="K11" s="1">
        <v>0</v>
      </c>
      <c r="S11" s="139"/>
      <c r="T11" s="139"/>
      <c r="U11" s="139"/>
      <c r="V11" s="139"/>
      <c r="W11" s="139"/>
      <c r="X11" s="139"/>
      <c r="Y11" s="139"/>
      <c r="Z11" s="139"/>
    </row>
    <row r="12" spans="1:27">
      <c r="A12" t="s">
        <v>93</v>
      </c>
      <c r="B12" s="1">
        <v>1350000</v>
      </c>
      <c r="J12" t="s">
        <v>93</v>
      </c>
      <c r="K12" s="1">
        <v>0</v>
      </c>
    </row>
    <row r="13" spans="1:27">
      <c r="A13" t="s">
        <v>94</v>
      </c>
      <c r="B13" s="1">
        <v>0</v>
      </c>
      <c r="J13" t="s">
        <v>94</v>
      </c>
      <c r="K13" s="1">
        <v>0</v>
      </c>
    </row>
    <row r="14" spans="1:27">
      <c r="A14" t="s">
        <v>95</v>
      </c>
      <c r="B14" s="1">
        <v>0</v>
      </c>
      <c r="J14" t="s">
        <v>95</v>
      </c>
      <c r="K14" s="1">
        <v>0</v>
      </c>
    </row>
    <row r="15" spans="1:27">
      <c r="A15" s="12" t="s">
        <v>96</v>
      </c>
      <c r="B15" s="13">
        <v>18654800</v>
      </c>
      <c r="J15" s="12" t="s">
        <v>96</v>
      </c>
      <c r="K15" s="13">
        <v>12652850</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500000</v>
      </c>
      <c r="J22" t="s">
        <v>85</v>
      </c>
      <c r="K22" s="1">
        <v>1222938</v>
      </c>
      <c r="S22" s="139"/>
      <c r="T22" s="139"/>
      <c r="U22" s="139"/>
      <c r="V22" s="139"/>
      <c r="W22" s="139"/>
      <c r="X22" s="139"/>
      <c r="Y22" s="139"/>
      <c r="Z22" s="139"/>
    </row>
    <row r="23" spans="1:26">
      <c r="A23" t="s">
        <v>86</v>
      </c>
      <c r="B23" s="1">
        <v>2400000</v>
      </c>
      <c r="J23" t="s">
        <v>86</v>
      </c>
      <c r="K23" s="1">
        <v>12556502</v>
      </c>
      <c r="S23" s="139"/>
      <c r="T23" s="139"/>
      <c r="U23" s="139"/>
      <c r="V23" s="139"/>
      <c r="W23" s="139"/>
      <c r="X23" s="139"/>
      <c r="Y23" s="139"/>
      <c r="Z23" s="139"/>
    </row>
    <row r="24" spans="1:26" ht="14.45" customHeight="1">
      <c r="A24" t="s">
        <v>87</v>
      </c>
      <c r="B24" s="1">
        <v>23315040</v>
      </c>
      <c r="J24" t="s">
        <v>87</v>
      </c>
      <c r="K24" s="1">
        <v>2719758.8984509483</v>
      </c>
      <c r="S24" s="139"/>
      <c r="T24" s="139"/>
      <c r="U24" s="139"/>
      <c r="V24" s="139"/>
      <c r="W24" s="139"/>
      <c r="X24" s="139"/>
      <c r="Y24" s="139"/>
      <c r="Z24" s="139"/>
    </row>
    <row r="25" spans="1:26">
      <c r="A25" t="s">
        <v>89</v>
      </c>
      <c r="B25" s="1">
        <v>650000</v>
      </c>
      <c r="J25" t="s">
        <v>89</v>
      </c>
      <c r="K25" s="1">
        <v>8118992</v>
      </c>
      <c r="S25" s="139"/>
      <c r="T25" s="139"/>
      <c r="U25" s="139"/>
      <c r="V25" s="139"/>
      <c r="W25" s="139"/>
      <c r="X25" s="139"/>
      <c r="Y25" s="139"/>
      <c r="Z25" s="139"/>
    </row>
    <row r="26" spans="1:26" ht="14.45" customHeight="1">
      <c r="A26" t="s">
        <v>90</v>
      </c>
      <c r="B26" s="1">
        <v>2293464</v>
      </c>
      <c r="J26" t="s">
        <v>90</v>
      </c>
      <c r="K26" s="1">
        <v>1215359.1867469852</v>
      </c>
      <c r="S26" s="139"/>
      <c r="T26" s="139"/>
      <c r="U26" s="139"/>
      <c r="V26" s="139"/>
      <c r="W26" s="139"/>
      <c r="X26" s="139"/>
      <c r="Y26" s="139"/>
      <c r="Z26" s="139"/>
    </row>
    <row r="27" spans="1:26">
      <c r="A27" t="s">
        <v>91</v>
      </c>
      <c r="B27" s="1">
        <v>0</v>
      </c>
      <c r="J27" t="s">
        <v>91</v>
      </c>
      <c r="K27" s="1">
        <v>52914</v>
      </c>
      <c r="S27" s="139"/>
      <c r="T27" s="139"/>
      <c r="U27" s="139"/>
      <c r="V27" s="139"/>
      <c r="W27" s="139"/>
      <c r="X27" s="139"/>
      <c r="Y27" s="139"/>
      <c r="Z27" s="139"/>
    </row>
    <row r="28" spans="1:26">
      <c r="A28" t="s">
        <v>92</v>
      </c>
      <c r="B28" s="1">
        <v>0</v>
      </c>
      <c r="J28" t="s">
        <v>92</v>
      </c>
      <c r="K28" s="1">
        <v>0</v>
      </c>
      <c r="S28" s="139"/>
      <c r="T28" s="139"/>
      <c r="U28" s="139"/>
      <c r="V28" s="139"/>
      <c r="W28" s="139"/>
      <c r="X28" s="139"/>
      <c r="Y28" s="139"/>
      <c r="Z28" s="139"/>
    </row>
    <row r="29" spans="1:26">
      <c r="A29" t="s">
        <v>93</v>
      </c>
      <c r="B29" s="1">
        <v>2250000</v>
      </c>
      <c r="J29" t="s">
        <v>93</v>
      </c>
      <c r="K29" s="1">
        <v>0</v>
      </c>
    </row>
    <row r="30" spans="1:26">
      <c r="A30" t="s">
        <v>94</v>
      </c>
      <c r="B30" s="1">
        <v>0</v>
      </c>
      <c r="J30" t="s">
        <v>94</v>
      </c>
      <c r="K30" s="1">
        <v>0</v>
      </c>
    </row>
    <row r="31" spans="1:26">
      <c r="A31" t="s">
        <v>95</v>
      </c>
      <c r="B31" s="1">
        <v>0</v>
      </c>
      <c r="J31" t="s">
        <v>95</v>
      </c>
      <c r="K31" s="1">
        <v>0</v>
      </c>
    </row>
    <row r="32" spans="1:26">
      <c r="A32" s="12" t="s">
        <v>96</v>
      </c>
      <c r="B32" s="13">
        <v>31408504</v>
      </c>
      <c r="J32" s="12" t="s">
        <v>96</v>
      </c>
      <c r="K32" s="13">
        <v>25886464.085197933</v>
      </c>
    </row>
    <row r="35" spans="1:15">
      <c r="B35" t="s">
        <v>99</v>
      </c>
      <c r="C35" t="s">
        <v>100</v>
      </c>
      <c r="D35" t="s">
        <v>76</v>
      </c>
      <c r="H35" t="s">
        <v>100</v>
      </c>
      <c r="I35" t="s">
        <v>76</v>
      </c>
    </row>
    <row r="36" spans="1:15">
      <c r="A36" t="s">
        <v>101</v>
      </c>
      <c r="B36" s="14">
        <v>31307650</v>
      </c>
      <c r="C36" s="14">
        <v>18654800</v>
      </c>
      <c r="D36" s="14">
        <v>12652850</v>
      </c>
      <c r="G36" t="s">
        <v>101</v>
      </c>
      <c r="H36" s="15">
        <v>0.59585436786216783</v>
      </c>
      <c r="I36" s="15">
        <v>0.40414563213783211</v>
      </c>
    </row>
    <row r="37" spans="1:15">
      <c r="A37" t="s">
        <v>102</v>
      </c>
      <c r="B37" s="14">
        <v>57294968.085197933</v>
      </c>
      <c r="C37" s="14">
        <v>31408504</v>
      </c>
      <c r="D37" s="14">
        <v>25886464.085197933</v>
      </c>
      <c r="G37" t="s">
        <v>102</v>
      </c>
      <c r="H37" s="15">
        <v>0.54818957143488378</v>
      </c>
      <c r="I37" s="15">
        <v>0.45181042856511622</v>
      </c>
    </row>
    <row r="38" spans="1:15">
      <c r="O38" s="17">
        <v>15531878451118.76</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119</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120</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121</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122</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123</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124</v>
      </c>
      <c r="H10" s="60" t="s">
        <v>125</v>
      </c>
      <c r="I10" s="60" t="s">
        <v>126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127</v>
      </c>
      <c r="H11" s="45" t="s">
        <v>128</v>
      </c>
      <c r="I11" s="46">
        <v>1393.36</v>
      </c>
      <c r="J11" s="19"/>
      <c r="K11" s="19"/>
    </row>
    <row r="12" spans="2:57" ht="14.45" customHeight="1" thickBot="1">
      <c r="B12" s="19"/>
      <c r="C12" s="19"/>
      <c r="D12" s="19"/>
      <c r="E12" s="19"/>
      <c r="F12" s="19"/>
      <c r="G12" s="44" t="s">
        <v>129</v>
      </c>
      <c r="H12" s="45" t="s">
        <v>130</v>
      </c>
      <c r="I12" s="46">
        <v>3508820</v>
      </c>
      <c r="J12" s="19"/>
      <c r="K12" s="19"/>
    </row>
    <row r="13" spans="2:57" ht="14.45" customHeight="1" thickBot="1">
      <c r="B13" s="19"/>
      <c r="C13" s="19"/>
      <c r="D13" s="19"/>
      <c r="E13" s="19"/>
      <c r="F13" s="19"/>
      <c r="G13" s="44" t="s">
        <v>131</v>
      </c>
      <c r="H13" s="45" t="s">
        <v>130</v>
      </c>
      <c r="I13" s="46">
        <v>8768992</v>
      </c>
      <c r="J13" s="19"/>
      <c r="K13" s="19"/>
    </row>
    <row r="14" spans="2:57" ht="14.45" customHeight="1" thickBot="1">
      <c r="B14" s="19"/>
      <c r="C14" s="19"/>
      <c r="D14" s="19"/>
      <c r="E14" s="19"/>
      <c r="F14" s="19"/>
      <c r="G14" s="44" t="s">
        <v>132</v>
      </c>
      <c r="H14" s="45" t="s">
        <v>133</v>
      </c>
      <c r="I14" s="47">
        <v>41.12</v>
      </c>
      <c r="J14" s="19"/>
      <c r="K14" s="19"/>
    </row>
    <row r="15" spans="2:57" ht="14.45" customHeight="1" thickBot="1">
      <c r="B15" s="19"/>
      <c r="C15" s="19"/>
      <c r="D15" s="19"/>
      <c r="E15" s="19"/>
      <c r="F15" s="19"/>
      <c r="G15" s="44" t="s">
        <v>134</v>
      </c>
      <c r="H15" s="45" t="s">
        <v>135</v>
      </c>
      <c r="I15" s="48">
        <v>39.087549188730151</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136</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137</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138</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139</v>
      </c>
      <c r="AR25" s="99">
        <v>1393.36</v>
      </c>
      <c r="AS25" s="21" t="s">
        <v>111</v>
      </c>
    </row>
    <row r="26" spans="2:46">
      <c r="B26" s="140" t="s">
        <v>8</v>
      </c>
      <c r="C26" s="149" t="s">
        <v>140</v>
      </c>
      <c r="D26" s="149"/>
      <c r="E26" s="149"/>
      <c r="F26" s="149"/>
      <c r="G26" s="149"/>
      <c r="H26" s="149"/>
      <c r="I26" s="149"/>
      <c r="J26" s="149"/>
      <c r="K26" s="149"/>
      <c r="L26" s="149"/>
      <c r="M26" s="149"/>
      <c r="N26" s="149"/>
      <c r="O26" s="150"/>
      <c r="AP26" s="21" t="s">
        <v>141</v>
      </c>
      <c r="AR26" s="73">
        <v>25047.19977359417</v>
      </c>
      <c r="AS26" s="21" t="s">
        <v>142</v>
      </c>
    </row>
    <row r="27" spans="2:46">
      <c r="B27" s="140"/>
      <c r="C27" s="149"/>
      <c r="D27" s="149"/>
      <c r="E27" s="149"/>
      <c r="F27" s="149"/>
      <c r="G27" s="149"/>
      <c r="H27" s="149"/>
      <c r="I27" s="149"/>
      <c r="J27" s="149"/>
      <c r="K27" s="149"/>
      <c r="L27" s="149"/>
      <c r="M27" s="149"/>
      <c r="N27" s="149"/>
      <c r="O27" s="150"/>
    </row>
    <row r="28" spans="2:46">
      <c r="B28" s="140" t="s">
        <v>8</v>
      </c>
      <c r="C28" s="149" t="s">
        <v>143</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2.2874800583657584</v>
      </c>
      <c r="AT30" s="101">
        <v>41120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144</v>
      </c>
      <c r="D33" s="121"/>
      <c r="E33" s="121"/>
      <c r="F33" s="121"/>
      <c r="G33" s="121"/>
      <c r="H33" s="121"/>
      <c r="I33" s="121"/>
      <c r="J33" s="121"/>
      <c r="K33" s="121"/>
      <c r="L33" s="121"/>
      <c r="M33" s="121"/>
      <c r="N33" s="121"/>
      <c r="O33" s="121"/>
      <c r="AR33" s="100"/>
      <c r="AT33" s="101"/>
    </row>
    <row r="34" spans="2:49" ht="14.45" customHeight="1">
      <c r="B34" s="19"/>
      <c r="C34" s="121" t="s">
        <v>145</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146</v>
      </c>
      <c r="K38" s="50">
        <v>0.05</v>
      </c>
      <c r="L38" s="50">
        <v>0.1</v>
      </c>
      <c r="M38" s="50">
        <v>0.15</v>
      </c>
      <c r="N38" s="50">
        <v>0.2</v>
      </c>
      <c r="O38" s="50">
        <v>0.25</v>
      </c>
      <c r="AT38" s="21" t="s">
        <v>147</v>
      </c>
      <c r="AU38" s="21" t="s">
        <v>148</v>
      </c>
      <c r="AV38" s="21" t="s">
        <v>149</v>
      </c>
      <c r="AW38" s="21" t="s">
        <v>135</v>
      </c>
    </row>
    <row r="39" spans="2:49">
      <c r="B39" s="19"/>
      <c r="C39" s="49"/>
      <c r="D39" s="52"/>
      <c r="E39" s="143" t="s">
        <v>150</v>
      </c>
      <c r="F39" s="144"/>
      <c r="G39" s="144"/>
      <c r="H39" s="144"/>
      <c r="I39" s="144"/>
      <c r="J39" s="144"/>
      <c r="K39" s="144"/>
      <c r="L39" s="144"/>
      <c r="M39" s="144"/>
      <c r="N39" s="144"/>
      <c r="O39" s="145"/>
      <c r="AT39" s="21" t="s">
        <v>151</v>
      </c>
      <c r="AU39" s="102">
        <v>94061.18</v>
      </c>
      <c r="AV39" s="103">
        <v>2.29</v>
      </c>
      <c r="AW39" s="104">
        <v>1.8299840466926069</v>
      </c>
    </row>
    <row r="40" spans="2:49" ht="14.45" customHeight="1">
      <c r="B40" s="19"/>
      <c r="C40" s="49"/>
      <c r="D40" s="53" t="s">
        <v>152</v>
      </c>
      <c r="E40" s="114">
        <v>1715.6100437743187</v>
      </c>
      <c r="F40" s="114">
        <v>1829.9840466926066</v>
      </c>
      <c r="G40" s="114">
        <v>1944.3580496108948</v>
      </c>
      <c r="H40" s="114">
        <v>2058.732052529183</v>
      </c>
      <c r="I40" s="114">
        <v>2173.1060554474702</v>
      </c>
      <c r="J40" s="115">
        <v>2287.4800583657584</v>
      </c>
      <c r="K40" s="114">
        <v>2401.8540612840466</v>
      </c>
      <c r="L40" s="114">
        <v>2516.2280642023338</v>
      </c>
      <c r="M40" s="114">
        <v>2630.602067120622</v>
      </c>
      <c r="N40" s="114">
        <v>2744.9760700389102</v>
      </c>
      <c r="O40" s="114">
        <v>2859.3500729571983</v>
      </c>
      <c r="AT40" s="21" t="s">
        <v>153</v>
      </c>
      <c r="AU40" s="102">
        <v>57294.97</v>
      </c>
      <c r="AV40" s="103">
        <v>1.39</v>
      </c>
      <c r="AW40" s="104">
        <v>1.8300629398884936</v>
      </c>
    </row>
    <row r="41" spans="2:49">
      <c r="B41" s="19"/>
      <c r="C41" s="54">
        <v>-0.2</v>
      </c>
      <c r="D41" s="55">
        <v>23907.167999999998</v>
      </c>
      <c r="E41" s="56">
        <v>-0.39691436329021623</v>
      </c>
      <c r="F41" s="56">
        <v>-0.30960721558457766</v>
      </c>
      <c r="G41" s="56">
        <v>-0.23257149702077876</v>
      </c>
      <c r="H41" s="56">
        <v>-0.16409530274184661</v>
      </c>
      <c r="I41" s="56">
        <v>-0.1028271289133285</v>
      </c>
      <c r="J41" s="56">
        <v>-4.7685772467662063E-2</v>
      </c>
      <c r="K41" s="56">
        <v>2.2040262212742359E-3</v>
      </c>
      <c r="L41" s="56">
        <v>4.7558388665761668E-2</v>
      </c>
      <c r="M41" s="56">
        <v>8.8968893506380736E-2</v>
      </c>
      <c r="N41" s="56">
        <v>0.12692852294361498</v>
      </c>
      <c r="O41" s="56">
        <v>0.16185138202587029</v>
      </c>
      <c r="AT41" s="21" t="s">
        <v>154</v>
      </c>
      <c r="AU41" s="102">
        <v>36766.21</v>
      </c>
      <c r="AV41" s="103"/>
      <c r="AW41" s="104">
        <v>0.39087549188730147</v>
      </c>
    </row>
    <row r="42" spans="2:49">
      <c r="B42" s="19"/>
      <c r="C42" s="54">
        <v>-0.15</v>
      </c>
      <c r="D42" s="55">
        <v>29883.96</v>
      </c>
      <c r="E42" s="56">
        <v>-0.11753149063217284</v>
      </c>
      <c r="F42" s="56">
        <v>-4.7685772467662063E-2</v>
      </c>
      <c r="G42" s="56">
        <v>1.3942802383376987E-2</v>
      </c>
      <c r="H42" s="56">
        <v>6.8723757806522803E-2</v>
      </c>
      <c r="I42" s="56">
        <v>0.11773829686933718</v>
      </c>
      <c r="J42" s="56">
        <v>0.16185138202587049</v>
      </c>
      <c r="K42" s="56">
        <v>0.2017632209770194</v>
      </c>
      <c r="L42" s="56">
        <v>0.23804671093260935</v>
      </c>
      <c r="M42" s="56">
        <v>0.27117511480510464</v>
      </c>
      <c r="N42" s="56">
        <v>0.30154281835489199</v>
      </c>
      <c r="O42" s="56">
        <v>0.32948110562069638</v>
      </c>
    </row>
    <row r="43" spans="2:49">
      <c r="B43" s="19"/>
      <c r="C43" s="54">
        <v>-0.1</v>
      </c>
      <c r="D43" s="55">
        <v>35157.599999999999</v>
      </c>
      <c r="E43" s="56">
        <v>5.0098232962652992E-2</v>
      </c>
      <c r="F43" s="56">
        <v>0.10946709340248724</v>
      </c>
      <c r="G43" s="56">
        <v>0.16185138202587049</v>
      </c>
      <c r="H43" s="56">
        <v>0.20841519413554438</v>
      </c>
      <c r="I43" s="56">
        <v>0.25007755233893669</v>
      </c>
      <c r="J43" s="56">
        <v>0.28757367472198986</v>
      </c>
      <c r="K43" s="56">
        <v>0.32149873783046656</v>
      </c>
      <c r="L43" s="56">
        <v>0.35233970429271799</v>
      </c>
      <c r="M43" s="56">
        <v>0.380498847584339</v>
      </c>
      <c r="N43" s="56">
        <v>0.40631139560165824</v>
      </c>
      <c r="O43" s="56">
        <v>0.43005893977759191</v>
      </c>
      <c r="AU43" s="21">
        <v>98174</v>
      </c>
    </row>
    <row r="44" spans="2:49">
      <c r="B44" s="19"/>
      <c r="C44" s="54">
        <v>-0.05</v>
      </c>
      <c r="D44" s="55">
        <v>39064</v>
      </c>
      <c r="E44" s="56">
        <v>0.14508840966638781</v>
      </c>
      <c r="F44" s="56">
        <v>0.19852038406223865</v>
      </c>
      <c r="G44" s="56">
        <v>0.24566624382328348</v>
      </c>
      <c r="H44" s="56">
        <v>0.28757367472199002</v>
      </c>
      <c r="I44" s="56">
        <v>0.32506979710504297</v>
      </c>
      <c r="J44" s="56">
        <v>0.35881630724979086</v>
      </c>
      <c r="K44" s="56">
        <v>0.38934886404741992</v>
      </c>
      <c r="L44" s="56">
        <v>0.41710573386344624</v>
      </c>
      <c r="M44" s="56">
        <v>0.44244896282590512</v>
      </c>
      <c r="N44" s="56">
        <v>0.46568025604149244</v>
      </c>
      <c r="O44" s="56">
        <v>0.48705304579983266</v>
      </c>
      <c r="AU44" s="21">
        <v>88913.725999999995</v>
      </c>
    </row>
    <row r="45" spans="2:49">
      <c r="B45" s="19"/>
      <c r="C45" s="51" t="s">
        <v>146</v>
      </c>
      <c r="D45" s="57">
        <v>41120</v>
      </c>
      <c r="E45" s="56">
        <v>0.18783398918306835</v>
      </c>
      <c r="F45" s="56">
        <v>0.23859436485912666</v>
      </c>
      <c r="G45" s="56">
        <v>0.28338293163211931</v>
      </c>
      <c r="H45" s="56">
        <v>0.32319499098589038</v>
      </c>
      <c r="I45" s="56">
        <v>0.35881630724979086</v>
      </c>
      <c r="J45" s="56">
        <v>0.39087549188730131</v>
      </c>
      <c r="K45" s="56">
        <v>0.41988142084504887</v>
      </c>
      <c r="L45" s="56">
        <v>0.4462504471702739</v>
      </c>
      <c r="M45" s="56">
        <v>0.47032651468460979</v>
      </c>
      <c r="N45" s="56">
        <v>0.49239624323941777</v>
      </c>
      <c r="O45" s="56">
        <v>0.51270039350984109</v>
      </c>
    </row>
    <row r="46" spans="2:49" ht="14.45" customHeight="1">
      <c r="B46" s="19"/>
      <c r="C46" s="54">
        <v>0.05</v>
      </c>
      <c r="D46" s="55">
        <v>43176</v>
      </c>
      <c r="E46" s="56">
        <v>0.22650856112673182</v>
      </c>
      <c r="F46" s="56">
        <v>0.27485177605631106</v>
      </c>
      <c r="G46" s="56">
        <v>0.31750755393535168</v>
      </c>
      <c r="H46" s="56">
        <v>0.35542380093894327</v>
      </c>
      <c r="I46" s="56">
        <v>0.38934886404741981</v>
      </c>
      <c r="J46" s="56">
        <v>0.41988142084504887</v>
      </c>
      <c r="K46" s="56">
        <v>0.44750611509052274</v>
      </c>
      <c r="L46" s="56">
        <v>0.47261947349549893</v>
      </c>
      <c r="M46" s="56">
        <v>0.49554906160439033</v>
      </c>
      <c r="N46" s="56">
        <v>0.51656785070420741</v>
      </c>
      <c r="O46" s="56">
        <v>0.53590513667603912</v>
      </c>
    </row>
    <row r="47" spans="2:49">
      <c r="B47" s="19"/>
      <c r="C47" s="54">
        <v>0.1</v>
      </c>
      <c r="D47" s="55">
        <v>47493.599999999999</v>
      </c>
      <c r="E47" s="56">
        <v>0.29682596466066524</v>
      </c>
      <c r="F47" s="56">
        <v>0.34077434186937378</v>
      </c>
      <c r="G47" s="56">
        <v>0.37955232175941056</v>
      </c>
      <c r="H47" s="56">
        <v>0.41402163721722113</v>
      </c>
      <c r="I47" s="56">
        <v>0.44486260367947256</v>
      </c>
      <c r="J47" s="56">
        <v>0.47261947349549899</v>
      </c>
      <c r="K47" s="56">
        <v>0.49773283190047524</v>
      </c>
      <c r="L47" s="56">
        <v>0.52056315772318085</v>
      </c>
      <c r="M47" s="56">
        <v>0.54140823782217307</v>
      </c>
      <c r="N47" s="56">
        <v>0.56051622791291578</v>
      </c>
      <c r="O47" s="56">
        <v>0.57809557879639928</v>
      </c>
    </row>
    <row r="48" spans="2:49">
      <c r="B48" s="19"/>
      <c r="C48" s="54">
        <v>0.15</v>
      </c>
      <c r="D48" s="55">
        <v>54617.64</v>
      </c>
      <c r="E48" s="56">
        <v>0.38854431709623072</v>
      </c>
      <c r="F48" s="56">
        <v>0.42676029727771631</v>
      </c>
      <c r="G48" s="56">
        <v>0.46048027979079187</v>
      </c>
      <c r="H48" s="56">
        <v>0.4904535975801923</v>
      </c>
      <c r="I48" s="56">
        <v>0.51727182928649784</v>
      </c>
      <c r="J48" s="56">
        <v>0.54140823782217307</v>
      </c>
      <c r="K48" s="56">
        <v>0.56324594078302193</v>
      </c>
      <c r="L48" s="56">
        <v>0.58309839802015728</v>
      </c>
      <c r="M48" s="56">
        <v>0.60122455462797653</v>
      </c>
      <c r="N48" s="56">
        <v>0.61784019818514413</v>
      </c>
      <c r="O48" s="56">
        <v>0.63312659025773843</v>
      </c>
    </row>
    <row r="49" spans="2:45" ht="15" thickBot="1">
      <c r="B49" s="19"/>
      <c r="C49" s="54">
        <v>0.2</v>
      </c>
      <c r="D49" s="58">
        <v>65541.168000000005</v>
      </c>
      <c r="E49" s="56">
        <v>0.49045359758019225</v>
      </c>
      <c r="F49" s="56">
        <v>0.52230024773143024</v>
      </c>
      <c r="G49" s="56">
        <v>0.55040023315899322</v>
      </c>
      <c r="H49" s="56">
        <v>0.57537799798349365</v>
      </c>
      <c r="I49" s="56">
        <v>0.59772652440541496</v>
      </c>
      <c r="J49" s="56">
        <v>0.61784019818514424</v>
      </c>
      <c r="K49" s="56">
        <v>0.63603828398585172</v>
      </c>
      <c r="L49" s="56">
        <v>0.65258199835013109</v>
      </c>
      <c r="M49" s="56">
        <v>0.66768712885664716</v>
      </c>
      <c r="N49" s="56">
        <v>0.68153349848762024</v>
      </c>
      <c r="O49" s="56">
        <v>0.69427215854811541</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41120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147</v>
      </c>
      <c r="AT66" s="21" t="s">
        <v>148</v>
      </c>
      <c r="AU66" s="21" t="s">
        <v>149</v>
      </c>
      <c r="AV66" s="21" t="s">
        <v>135</v>
      </c>
      <c r="AX66" s="21" t="s">
        <v>139</v>
      </c>
      <c r="AZ66" s="99">
        <v>761.37</v>
      </c>
      <c r="BA66" s="21" t="s">
        <v>111</v>
      </c>
    </row>
    <row r="67" spans="2:55">
      <c r="B67" s="19"/>
      <c r="C67" s="19"/>
      <c r="D67" s="19"/>
      <c r="E67" s="19"/>
      <c r="F67" s="19"/>
      <c r="G67" s="19"/>
      <c r="H67" s="19"/>
      <c r="I67" s="19"/>
      <c r="J67" s="19"/>
      <c r="K67" s="19"/>
      <c r="AS67" s="21" t="s">
        <v>151</v>
      </c>
      <c r="AT67" s="102">
        <v>51400</v>
      </c>
      <c r="AU67" s="103">
        <v>1.25</v>
      </c>
      <c r="AV67" s="104">
        <v>1</v>
      </c>
      <c r="AX67" s="21" t="s">
        <v>141</v>
      </c>
      <c r="AZ67" s="73">
        <v>25046.120000000003</v>
      </c>
      <c r="BA67" s="21" t="s">
        <v>142</v>
      </c>
    </row>
    <row r="68" spans="2:55">
      <c r="B68" s="19"/>
      <c r="C68" s="19"/>
      <c r="D68" s="19"/>
      <c r="E68" s="19"/>
      <c r="F68" s="19"/>
      <c r="G68" s="19"/>
      <c r="H68" s="19"/>
      <c r="I68" s="19"/>
      <c r="J68" s="19"/>
      <c r="K68" s="19"/>
      <c r="AS68" s="21" t="s">
        <v>153</v>
      </c>
      <c r="AT68" s="102">
        <v>31307.65</v>
      </c>
      <c r="AU68" s="103">
        <v>0.76</v>
      </c>
      <c r="AV68" s="104">
        <v>0.60909824902723742</v>
      </c>
    </row>
    <row r="69" spans="2:55">
      <c r="B69" s="19"/>
      <c r="C69" s="19"/>
      <c r="D69" s="19"/>
      <c r="E69" s="19"/>
      <c r="F69" s="19"/>
      <c r="G69" s="19"/>
      <c r="H69" s="19"/>
      <c r="I69" s="19"/>
      <c r="J69" s="19"/>
      <c r="K69" s="19"/>
      <c r="AS69" s="21" t="s">
        <v>154</v>
      </c>
      <c r="AT69" s="102">
        <v>20092.349999999999</v>
      </c>
      <c r="AU69" s="103"/>
      <c r="AV69" s="104">
        <v>0.39090175097276264</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155</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137</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156</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157</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158</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1.25</v>
      </c>
    </row>
    <row r="84" spans="2:56">
      <c r="B84" s="19"/>
      <c r="C84" s="19"/>
      <c r="D84" s="19"/>
      <c r="E84" s="19"/>
      <c r="F84" s="19"/>
      <c r="G84" s="19"/>
      <c r="H84" s="19"/>
      <c r="I84" s="19"/>
      <c r="J84" s="19"/>
      <c r="K84" s="19"/>
      <c r="AT84" s="106">
        <v>-0.25</v>
      </c>
      <c r="AU84" s="106">
        <v>-0.2</v>
      </c>
      <c r="AV84" s="106">
        <v>-0.15</v>
      </c>
      <c r="AW84" s="106">
        <v>-0.1</v>
      </c>
      <c r="AX84" s="106">
        <v>-0.05</v>
      </c>
      <c r="AY84" s="63" t="s">
        <v>159</v>
      </c>
      <c r="AZ84" s="106">
        <v>0.05</v>
      </c>
      <c r="BA84" s="106">
        <v>0.1</v>
      </c>
      <c r="BB84" s="106">
        <v>0.15</v>
      </c>
      <c r="BC84" s="106">
        <v>0.2</v>
      </c>
      <c r="BD84" s="106">
        <v>0.25</v>
      </c>
    </row>
    <row r="85" spans="2:56">
      <c r="B85" s="19"/>
      <c r="C85" s="19"/>
      <c r="D85" s="19"/>
      <c r="E85" s="19"/>
      <c r="F85" s="19"/>
      <c r="G85" s="19"/>
      <c r="H85" s="19"/>
      <c r="I85" s="19"/>
      <c r="J85" s="19"/>
      <c r="K85" s="19"/>
      <c r="AT85" s="142" t="s">
        <v>160</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161</v>
      </c>
      <c r="AT86" s="107">
        <v>0.9375</v>
      </c>
      <c r="AU86" s="107">
        <v>1</v>
      </c>
      <c r="AV86" s="107">
        <v>1.0625</v>
      </c>
      <c r="AW86" s="107">
        <v>1.125</v>
      </c>
      <c r="AX86" s="107">
        <v>1.1875</v>
      </c>
      <c r="AY86" s="108">
        <v>1.25</v>
      </c>
      <c r="AZ86" s="107">
        <v>1.3125</v>
      </c>
      <c r="BA86" s="107">
        <v>1.375</v>
      </c>
      <c r="BB86" s="107">
        <v>1.4375</v>
      </c>
      <c r="BC86" s="107">
        <v>1.5</v>
      </c>
      <c r="BD86" s="107">
        <v>1.5625</v>
      </c>
    </row>
    <row r="87" spans="2:56">
      <c r="B87" s="19"/>
      <c r="C87" s="19"/>
      <c r="D87" s="19"/>
      <c r="E87" s="19"/>
      <c r="F87" s="19"/>
      <c r="G87" s="19"/>
      <c r="H87" s="19"/>
      <c r="I87" s="19"/>
      <c r="J87" s="19"/>
      <c r="K87" s="19"/>
      <c r="AR87" s="21">
        <v>-0.2</v>
      </c>
      <c r="AS87" s="107">
        <v>23907.167999999998</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29883.96</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35157.599999999999</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39064</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159</v>
      </c>
      <c r="AS91" s="107">
        <v>41120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43176</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47493.599999999999</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54617.64</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65541.168000000005</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2024-03-04T18:53:25Z</dcterms:modified>
  <cp:category/>
  <cp:contentStatus/>
</cp:coreProperties>
</file>