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77BD2AB8-0A18-40C0-B241-D34EDE7EF43C}"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<sst xmlns="http://schemas.openxmlformats.org/spreadsheetml/2006/main" count="350" uniqueCount="161">
  <si>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</si>
  <si>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</si>
  <si>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</si>
  <si>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</si>
  <si>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</si>
  <si>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</si>
  <si>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</si>
  <si>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</si>
  <si>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</si>
  <si>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</si>
  <si>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</si>
  <si>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</si>
  <si>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</si>
  <si>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</si>
  <si>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</si>
  <si>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</si>
  <si>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</si>
  <si>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</si>
  <si>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</si>
  <si>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</si>
  <si>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</si>
  <si>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</si>
  <si>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</si>
  <si>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</si>
  <si>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</si>
  <si>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</si>
  <si>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</si>
  <si>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</si>
  <si>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</si>
  <si>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</si>
  <si>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</si>
  <si>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</si>
  <si>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</si>
  <si>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</si>
  <si>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</si>
  <si>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</si>
  <si>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</si>
  <si>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</si>
  <si>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</si>
  <si>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</si>
  <si>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</si>
  <si>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</si>
  <si>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</si>
  <si>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</si>
  <si>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</si>
  <si>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</si>
  <si>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</si>
  <si>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</si>
  <si>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</si>
  <si>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</si>
  <si>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</si>
  <si>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</si>
  <si>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</si>
  <si>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</si>
  <si>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</si>
  <si>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</si>
  <si>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</si>
  <si>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</si>
  <si>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</si>
  <si>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</si>
  <si>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</si>
  <si>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</si>
  <si>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</si>
  <si>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</si>
  <si>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</si>
  <si>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</si>
  <si>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</si>
  <si>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</si>
  <si>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</si>
  <si>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</si>
  <si>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</si>
  <si>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</si>
  <si>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</si>
  <si>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</si>
  <si>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</si>
  <si>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</si>
  <si>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</si>
  <si>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</si>
  <si>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</si>
  <si>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</si>
  <si>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</si>
  <si>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</si>
  <si>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</si>
  <si>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</si>
  <si>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</si>
  <si>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</si>
  <si>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</si>
  <si>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</si>
  <si>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</si>
  <si>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</si>
  <si>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</si>
  <si>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</si>
  <si>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</si>
  <si>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</si>
  <si>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</si>
  <si>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</si>
  <si>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</si>
  <si>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</si>
  <si>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</si>
  <si>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</si>
  <si>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</si>
  <si>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</si>
  <si>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</si>
  <si>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</si>
  <si>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</si>
  <si>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</si>
  <si>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</si>
  <si>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</si>
  <si>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</si>
  <si>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</si>
  <si>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</si>
  <si>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</si>
  <si>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</si>
  <si>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</si>
  <si>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</si>
  <si>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</si>
  <si>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</si>
  <si>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</si>
  <si>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</si>
  <si>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</si>
  <si>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</si>
  <si>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YUCA AMARGA - TAHI SUCRE SINCELEJO</t>
  </si>
  <si>
    <t>Sub Total Costos millones</t>
  </si>
  <si>
    <t>Insumos millones $</t>
  </si>
  <si>
    <t>Mano de Obra millones $</t>
  </si>
  <si>
    <t>Sucre</t>
  </si>
  <si>
    <t>Material de propagacion: Tallo/Estaca // Distancia de siembra: 1 x 1 // Densidad de siembra - Plantas/Ha.: 10.000 // Duracion del ciclo: 1 año // Productividad/Ha/Ciclo: 20.000 kg // Inicio de Produccion desde la siembra: año 1   // Duracion de la etapa productiva: 1 meses // Productividad promedio en etapa productiva 20.000 kg // Precio de venta ponderado por calidad: $1.164 // Valor Jornal: $32.895// Otros: N.A. //</t>
  </si>
  <si>
    <t>2023 Q3</t>
  </si>
  <si>
    <t>2019 Q3</t>
  </si>
  <si>
    <t>El presente documento corresponde a una actualización del documento PDF de la AgroGuía correspondiente a Yuca Amarga - Tahi Sucre Sincelejo publicada en la página web, y consta de las siguientes partes:</t>
  </si>
  <si>
    <t>- Flujo anualizado de los ingresos (precio y rendimiento) y los costos de producción para una hectárea de
Yuca Amarga - Tahi Sucre Sincelejo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</si>
  <si>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Yuca Amarga - Tahi Sucre Sincelejo.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</si>
  <si>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</si>
  <si>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</si>
  <si>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</si>
  <si>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</si>
  <si>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Yuca Amarga - Tahi Sucre Sincelejo. La participación se encuentra actualizada al 2023 Q3.</t>
  </si>
  <si>
    <t>Sostenimiento Ciclo ***</t>
  </si>
  <si>
    <t>Sub Total Ingresos millones [(CxG)]</t>
  </si>
  <si>
    <t>** Los costos de instalación comprenden tanto los gastos relacionados con la mano de obra como aquellos asociados con los insumos necesarios hasta completar la siembra de las plantas. Para el caso de Yuca Amarga - Tahi Sucre Sincelejo, en lo que respecta a la mano de obra incluye actividades como la preparación del terreno, la siembra, el trazado y el ahoyado, entre otras, y ascienden a un total de $1,3 millones de pesos (equivalente a 39 jornales). En cuanto a los insumos, se incluyen los gastos relacionados con el material vegetal y las enmiendas, que en conjunto ascienden a  $0,4 millones.</t>
  </si>
  <si>
    <t>*** Los costos de sostenimiento del ciclo comprenden tanto los gastos relacionados con la mano de obra como aquellos asociados con los insumos necesarios desde el momento de la siembra de las plantas hasta finalizar el ciclo. Para el caso de Yuca Amarga - Tahi Sucre Sincelejo, en lo que respecta a la mano de obra incluye actividades como la fertilización, riego, control de malezas, plagas y enfermedades, entre otras, y ascienden a un total de $1,0 millones de pesos (equivalente a 29 jornales). En cuanto a los insumos, se incluyen los fertilizantes, plaguicidas, transportes, entre otras, que en conjunto ascienden a  $1,6 millones.</t>
  </si>
  <si>
    <t>Nota 1: en caso de utilizar esta información para el desarrollo de otras publicaciones, por favor citar FINAGRO, "Agro Guía - Marcos de Referencia Agroeconómicos"</t>
  </si>
  <si>
    <t>Los costos totales del ciclo para esta actualización (2023 Q3) equivalen a $4,3 millones, en comparación con los costos del marco original que ascienden a $2,9 millones, (mes de publicación del marco: septiembre - 2019).
La rentabilidad actualizada (2023 Q3) subió frente a la rentabilidad de la primera AgroGuía, pasando del 40,6% al 81,4%. Mientras que el crecimiento de los costos fue del 152,1%, el crecimiento de los ingresos fue del 485,0%.</t>
  </si>
  <si>
    <t>En cuanto a los costos de mano de obra de la AgroGuía actualizada, se destaca la participación de instalación seguido de cosecha y beneficio, que representan el 58% y el 32% del costo total, respectivamente. En cuanto a los costos de insumos, se destaca la participación de transporte seguido de instalación, que representan el 50% y el 21% del costo total, respectivamente.</t>
  </si>
  <si>
    <t>subió</t>
  </si>
  <si>
    <t>A continuación, se presenta la desagregación de los costos de mano de obra e insumos según las diferentes actividades vinculadas a la producción de YUCA AMARGA - TAHI SUCRE SINCELEJO</t>
  </si>
  <si>
    <t>En cuanto a los costos de mano de obra, se destaca la participación de instalación segido por cosecha y beneficio que representan el 58% y el 32% del costo total, respectivamente. En cuanto a los costos de insumos, se destaca la participación de transporte segido por instalación que representan el 47% y el 20% del costo total, respectivamente.</t>
  </si>
  <si>
    <t>En cuanto a los costos de mano de obra, se destaca la participación de instalación segido por cosecha y beneficio que representan el 58% y el 32% del costo total, respectivamente. En cuanto a los costos de insumos, se destaca la participación de transporte segido por instalación que representan el 50% y el 21% del costo total, respectivamente.</t>
  </si>
  <si>
    <t>En cuanto a los costos de mano de obra, se destaca la participación de instalación segido por cosecha y beneficio que representan el 58% y el 32% del costo total, respectivamente.</t>
  </si>
  <si>
    <t>En cuanto a los costos de insumos, se destaca la participación de transporte segido por instalación que representan el 50% y el 21% del costo total, respectivamente.</t>
  </si>
  <si>
    <t>En cuanto a los costos de insumos, se destaca la participación de transporte segido por instalación que representan el 47% y el 20% del costo total, respectivamente.</t>
  </si>
  <si>
    <t>En cuanto a los costos de mano de obra, se destaca la participación de instalación segido por cosecha y beneficio que representan el 58% y el 32% del costo total, respectivamente.En cuanto a los costos de insumos, se destaca la participación de transporte segido por instalación que representan el 47% y el 20% del costo total, respectivamente.</t>
  </si>
  <si>
    <t>De acuerdo con el comportamiento histórico del sistema productivo, se efectuó un análisis de sensibilidad del margen de utilidad obtenido en la producción de YUCA AMARGA - TAHI SUCRE SINCELEJO, frente a diferentes escenarios de variación de precios de venta en finca y rendimientos probables (kg/ha).</t>
  </si>
  <si>
    <t>Con un precio ponderado de COP $ 1.164/kg y con un rendimiento por hectárea de 20.000 kg por ciclo; el margen de utilidad obtenido en la producción de yuca es del 81%.</t>
  </si>
  <si>
    <t>El precio mínimo ponderado para cubrir los costos de producción, con un rendimiento de 20.000 kg para todo el ciclo de producción, es COP $ 217/kg.</t>
  </si>
  <si>
    <t>El rendimiento mínimo por ha/ciclo para cubrir los costos de producción, con un precio ponderado de COP $ 1.164, es de 3.729 kg/ha para todo el ciclo.</t>
  </si>
  <si>
    <t>El siguiente cuadro presenta diferentes escenarios de rentabilidad para el sistema productivo de YUCA AMARGA - TAHI SUCRE SINCELEJO, con respecto a diferentes niveles de productividad (kg./ha.) y precios ($/kg.).</t>
  </si>
  <si>
    <t>De acuerdo con el comportamiento histórico del sistema productivo, se efectuó un análisis de sensibilidad del margen de utilidad obtenido en la producción de YUCA AMARGA - TAHI SUCRE SINCELEJO, frente a diferentes escenarios de variación de precios de venta en finca y rendimientos probables (t/ha)</t>
  </si>
  <si>
    <t>Con un precio ponderado de COP $$ 240/kg y con un rendimiento por hectárea de 20.000 kg por ciclo; el margen de utilidad obtenido en la producción de yuca es del 41%.</t>
  </si>
  <si>
    <t>El precio mínimo ponderado para cubrir los costos de producción, con un rendimiento de 20.000 kg para todo el ciclo de producción, es COP $ 143/kg.</t>
  </si>
  <si>
    <t>El rendimiento mínimo por ha/ciclo para cubrir los costos de producción, con un precio ponderado de COP $ 240, es de 11.888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</si>
</sst>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2023 Q3</c:v>
                </c:pt>
              </c:strCache>
            </c:strRef>
          </c:cat>
          <c:val>
            <c:numRef>
              <c:f>'Análisis Comparativo y Part.'!$AQ$41:$AQ$42</c:f>
              <c:numCache>
                <c:formatCode>_(* #.##0_);_(* \(#.##0\);_(* "-"_);_(@_)</c:formatCode>
                <c:ptCount val="2"/>
                <c:pt idx="0">
                  <c:v>2853043</c:v>
                </c:pt>
                <c:pt idx="1">
                  <c:v>4340673.2795983087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2023 Q3</c:v>
                </c:pt>
              </c:strCache>
            </c:strRef>
          </c:cat>
          <c:val>
            <c:numRef>
              <c:f>'Análisis Comparativo y Part.'!$AR$41:$AR$42</c:f>
              <c:numCache>
                <c:formatCode>_(* #.##0_);_(* \(#.##0\);_(* "-"_);_(@_)</c:formatCode>
                <c:ptCount val="2"/>
                <c:pt idx="0">
                  <c:v>1701000</c:v>
                </c:pt>
                <c:pt idx="1">
                  <c:v>2247643</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2023 Q3</c:v>
                </c:pt>
              </c:strCache>
            </c:strRef>
          </c:cat>
          <c:val>
            <c:numRef>
              <c:f>'Análisis Comparativo y Part.'!$AS$41:$AS$42</c:f>
              <c:numCache>
                <c:formatCode>_(* #.##0_);_(* \(#.##0\);_(* "-"_);_(@_)</c:formatCode>
                <c:ptCount val="2"/>
                <c:pt idx="0">
                  <c:v>1152043</c:v>
                </c:pt>
                <c:pt idx="1">
                  <c:v>2093030.2795983083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2023 Q3</c:v>
                </c:pt>
              </c:strCache>
            </c:strRef>
          </c:cat>
          <c:val>
            <c:numRef>
              <c:f>Tortas!$H$36:$H$37</c:f>
              <c:numCache>
                <c:formatCode>0%</c:formatCode>
                <c:ptCount val="2"/>
                <c:pt idx="0">
                  <c:v>0.59620552511826841</c:v>
                </c:pt>
                <c:pt idx="1">
                  <c:v>0.51780976250025423</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2023 Q3</c:v>
                </c:pt>
              </c:strCache>
            </c:strRef>
          </c:cat>
          <c:val>
            <c:numRef>
              <c:f>Tortas!$I$36:$I$37</c:f>
              <c:numCache>
                <c:formatCode>0%</c:formatCode>
                <c:ptCount val="2"/>
                <c:pt idx="0">
                  <c:v>0.40379447488173154</c:v>
                </c:pt>
                <c:pt idx="1">
                  <c:v>0.48219023749974566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40620</c:v>
                </c:pt>
                <c:pt idx="1">
                  <c:v>132752</c:v>
                </c:pt>
                <c:pt idx="2">
                  <c:v>233576</c:v>
                </c:pt>
                <c:pt idx="3">
                  <c:v>76080</c:v>
                </c:pt>
                <c:pt idx="4">
                  <c:v>446272.27959830838</c:v>
                </c:pt>
                <c:pt idx="5">
                  <c:v>120428</c:v>
                </c:pt>
                <c:pt idx="6">
                  <c:v>0</c:v>
                </c:pt>
                <c:pt idx="7">
                  <c:v>0</c:v>
                </c:pt>
                <c:pt idx="8">
                  <c:v>1043302</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65790</c:v>
                </c:pt>
                <c:pt idx="1">
                  <c:v>65790</c:v>
                </c:pt>
                <c:pt idx="2">
                  <c:v>720000</c:v>
                </c:pt>
                <c:pt idx="3">
                  <c:v>98685</c:v>
                </c:pt>
                <c:pt idx="4">
                  <c:v>1297378</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2023 Q3</c:v>
                </c:pt>
              </c:strCache>
            </c:strRef>
          </c:cat>
          <c:val>
            <c:numRef>
              <c:f>'Análisis Comparativo y Part.'!$AW$41:$AW$42</c:f>
              <c:numCache>
                <c:formatCode>0%</c:formatCode>
                <c:ptCount val="2"/>
                <c:pt idx="0">
                  <c:v>0.59620552511826841</c:v>
                </c:pt>
                <c:pt idx="1">
                  <c:v>0.51780976250025423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2023 Q3</c:v>
                </c:pt>
              </c:strCache>
            </c:strRef>
          </c:cat>
          <c:val>
            <c:numRef>
              <c:f>'Análisis Comparativo y Part.'!$AX$41:$AX$42</c:f>
              <c:numCache>
                <c:formatCode>0%</c:formatCode>
                <c:ptCount val="2"/>
                <c:pt idx="0">
                  <c:v>0.40379447488173154</c:v>
                </c:pt>
                <c:pt idx="1">
                  <c:v>0.48219023749974566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50000</c:v>
                </c:pt>
                <c:pt idx="1">
                  <c:v>50000</c:v>
                </c:pt>
                <c:pt idx="2">
                  <c:v>540000</c:v>
                </c:pt>
                <c:pt idx="3">
                  <c:v>75000</c:v>
                </c:pt>
                <c:pt idx="4">
                  <c:v>986000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22917</c:v>
                </c:pt>
                <c:pt idx="1">
                  <c:v>85816</c:v>
                </c:pt>
                <c:pt idx="2">
                  <c:v>159856</c:v>
                </c:pt>
                <c:pt idx="3">
                  <c:v>46875</c:v>
                </c:pt>
                <c:pt idx="4">
                  <c:v>231609</c:v>
                </c:pt>
                <c:pt idx="5">
                  <c:v>62500</c:v>
                </c:pt>
                <c:pt idx="6">
                  <c:v>0</c:v>
                </c:pt>
                <c:pt idx="7">
                  <c:v>0</c:v>
                </c:pt>
                <c:pt idx="8">
                  <c:v>542470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65790</c:v>
                </c:pt>
                <c:pt idx="1">
                  <c:v>65790</c:v>
                </c:pt>
                <c:pt idx="2">
                  <c:v>720000</c:v>
                </c:pt>
                <c:pt idx="3">
                  <c:v>98685</c:v>
                </c:pt>
                <c:pt idx="4">
                  <c:v>1297378</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40620</c:v>
                </c:pt>
                <c:pt idx="1">
                  <c:v>132752</c:v>
                </c:pt>
                <c:pt idx="2">
                  <c:v>233576</c:v>
                </c:pt>
                <c:pt idx="3">
                  <c:v>76080</c:v>
                </c:pt>
                <c:pt idx="4">
                  <c:v>446272.27959830838</c:v>
                </c:pt>
                <c:pt idx="5">
                  <c:v>120428</c:v>
                </c:pt>
                <c:pt idx="6">
                  <c:v>0</c:v>
                </c:pt>
                <c:pt idx="7">
                  <c:v>0</c:v>
                </c:pt>
                <c:pt idx="8">
                  <c:v>1043302</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2023 Q3</c:v>
                </c:pt>
              </c:strCache>
            </c:strRef>
          </c:cat>
          <c:val>
            <c:numRef>
              <c:f>Tortas!$B$36:$B$37</c:f>
              <c:numCache>
                <c:formatCode>_(* #.##0_);_(* \(#.##0\);_(* "-"_);_(@_)</c:formatCode>
                <c:ptCount val="2"/>
                <c:pt idx="0">
                  <c:v>2853043</c:v>
                </c:pt>
                <c:pt idx="1">
                  <c:v>4340673.2795983087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2023 Q3</c:v>
                </c:pt>
              </c:strCache>
            </c:strRef>
          </c:cat>
          <c:val>
            <c:numRef>
              <c:f>Tortas!$C$36:$C$37</c:f>
              <c:numCache>
                <c:formatCode>_(* #.##0_);_(* \(#.##0\);_(* "-"_);_(@_)</c:formatCode>
                <c:ptCount val="2"/>
                <c:pt idx="0">
                  <c:v>1701000</c:v>
                </c:pt>
                <c:pt idx="1">
                  <c:v>2247643</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2023 Q3</c:v>
                </c:pt>
              </c:strCache>
            </c:strRef>
          </c:cat>
          <c:val>
            <c:numRef>
              <c:f>Tortas!$D$36:$D$37</c:f>
              <c:numCache>
                <c:formatCode>_(* #.##0_);_(* \(#.##0\);_(* "-"_);_(@_)</c:formatCode>
                <c:ptCount val="2"/>
                <c:pt idx="0">
                  <c:v>1152043</c:v>
                </c:pt>
                <c:pt idx="1">
                  <c:v>2093030.2795983083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121</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124</v>
      </c>
      <c r="B7" s="22">
        <v>1297.3800000000001</v>
      </c>
      <c r="C7" s="22">
        <v>950.27</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2247.64</v>
      </c>
      <c r="AH7" s="23">
        <v>0.51780976250025434</v>
      </c>
    </row>
    <row r="8" spans="1:34" x14ac:dyDescent="0.2">
      <c r="A8" s="5" t="s">
        <v>123</v>
      </c>
      <c r="B8" s="22">
        <v>446.27</v>
      </c>
      <c r="C8" s="22">
        <v>1646.76</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2093.0300000000002</v>
      </c>
      <c r="AH8" s="23">
        <v>0.48219023749974577</v>
      </c>
    </row>
    <row r="9" spans="1:34" x14ac:dyDescent="0.2">
      <c r="A9" s="9" t="s">
        <v>122</v>
      </c>
      <c r="B9" s="22">
        <v>1743.65</v>
      </c>
      <c r="C9" s="22">
        <v>2597.02</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4340.67</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20000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20000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1164</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1164</v>
      </c>
      <c r="AH15" s="27"/>
    </row>
    <row r="16" spans="1:34" hidden="1" x14ac:dyDescent="0.2">
      <c r="A16" s="5" t="s">
        <v>16</v>
      </c>
      <c r="B16" s="162">
        <v>0</v>
      </c>
      <c r="C16" s="162">
        <v>0</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0</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23280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23280</v>
      </c>
      <c r="AH19" s="27"/>
    </row>
    <row r="20" spans="1:34" x14ac:dyDescent="0.2">
      <c r="A20" s="3" t="s">
        <v>12</v>
      </c>
      <c r="B20" s="25">
        <v>-1743.65</v>
      </c>
      <c r="C20" s="25">
        <v>20682.98</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18939.330000000002</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1701</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1701</v>
      </c>
      <c r="AH121" s="71">
        <v>0.59620552511826852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1152.04</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1152.04</v>
      </c>
      <c r="AH122" s="71">
        <v>0.40379447488173154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2853.04</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2853.04</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20000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20000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0.24</v>
      </c>
      <c r="D129" s="74">
        <v>0.24</v>
      </c>
      <c r="E129" s="74">
        <v>0.24</v>
      </c>
      <c r="F129" s="74">
        <v>0.24</v>
      </c>
      <c r="G129" s="74">
        <v>0.24</v>
      </c>
      <c r="H129" s="74">
        <v>0.24</v>
      </c>
      <c r="I129" s="74">
        <v>0.24</v>
      </c>
      <c r="J129" s="74">
        <v>0.24</v>
      </c>
      <c r="K129" s="74">
        <v>0.24</v>
      </c>
      <c r="L129" s="74">
        <v>0.24</v>
      </c>
      <c r="M129" s="74">
        <v>0.24</v>
      </c>
      <c r="N129" s="74">
        <v>0.24</v>
      </c>
      <c r="O129" s="74">
        <v>0.24</v>
      </c>
      <c r="P129" s="74">
        <v>0.24</v>
      </c>
      <c r="Q129" s="74">
        <v>0.24</v>
      </c>
      <c r="R129" s="74">
        <v>0.24</v>
      </c>
      <c r="S129" s="74">
        <v>0.24</v>
      </c>
      <c r="T129" s="74">
        <v>0.24</v>
      </c>
      <c r="U129" s="74">
        <v>0.24</v>
      </c>
      <c r="V129" s="74">
        <v>0.24</v>
      </c>
      <c r="W129" s="74">
        <v>0.24</v>
      </c>
      <c r="X129" s="74">
        <v>0.24</v>
      </c>
      <c r="Y129" s="74">
        <v>0.24</v>
      </c>
      <c r="Z129" s="74">
        <v>0.24</v>
      </c>
      <c r="AA129" s="74">
        <v>0.24</v>
      </c>
      <c r="AB129" s="74">
        <v>0.24</v>
      </c>
      <c r="AC129" s="74">
        <v>0.24</v>
      </c>
      <c r="AD129" s="74">
        <v>0.24</v>
      </c>
      <c r="AE129" s="74">
        <v>0.24</v>
      </c>
      <c r="AF129" s="74">
        <v>0.24</v>
      </c>
      <c r="AG129" s="74">
        <v>0.24</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4800</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4800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1946.96</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1946.96</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121</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50000</v>
      </c>
      <c r="AY8" s="21" t="s">
        <v>4</v>
      </c>
      <c r="AZ8" s="89">
        <v>22917</v>
      </c>
    </row>
    <row r="9" spans="2:59" ht="14.45" customHeight="1" x14ac:dyDescent="0.2">
      <c r="B9" s="133"/>
      <c r="C9" s="133"/>
      <c r="D9" s="133"/>
      <c r="E9" s="133"/>
      <c r="F9" s="133"/>
      <c r="G9" s="133"/>
      <c r="H9" s="133"/>
      <c r="I9" s="133"/>
      <c r="J9" s="37"/>
      <c r="AP9" s="21" t="s">
        <v>8</v>
      </c>
      <c r="AQ9" s="89">
        <v>50000</v>
      </c>
      <c r="AY9" s="21" t="s">
        <v>8</v>
      </c>
      <c r="AZ9" s="89">
        <v>85816</v>
      </c>
    </row>
    <row r="10" spans="2:59" ht="14.45" customHeight="1" x14ac:dyDescent="0.2">
      <c r="B10" s="133"/>
      <c r="C10" s="133"/>
      <c r="D10" s="133"/>
      <c r="E10" s="133"/>
      <c r="F10" s="133"/>
      <c r="G10" s="133"/>
      <c r="H10" s="133"/>
      <c r="I10" s="133"/>
      <c r="J10" s="37"/>
      <c r="AP10" s="21" t="s">
        <v>9</v>
      </c>
      <c r="AQ10" s="89">
        <v>540000</v>
      </c>
      <c r="AY10" s="21" t="s">
        <v>9</v>
      </c>
      <c r="AZ10" s="89">
        <v>159856</v>
      </c>
    </row>
    <row r="11" spans="2:59" ht="14.45" customHeight="1" x14ac:dyDescent="0.2">
      <c r="B11" s="76" t="s">
        <v>114</v>
      </c>
      <c r="C11" s="76"/>
      <c r="D11" s="76"/>
      <c r="E11" s="76"/>
      <c r="F11" s="76"/>
      <c r="G11" s="76"/>
      <c r="H11" s="76"/>
      <c r="I11" s="76"/>
      <c r="AP11" s="21" t="s">
        <v>7</v>
      </c>
      <c r="AQ11" s="89">
        <v>75000</v>
      </c>
      <c r="AY11" s="21" t="s">
        <v>7</v>
      </c>
      <c r="AZ11" s="89">
        <v>46875</v>
      </c>
    </row>
    <row r="12" spans="2:59" ht="14.45" customHeight="1" x14ac:dyDescent="0.2">
      <c r="B12" s="76"/>
      <c r="C12" s="76"/>
      <c r="D12" s="76"/>
      <c r="E12" s="76"/>
      <c r="F12" s="76"/>
      <c r="G12" s="76"/>
      <c r="H12" s="76"/>
      <c r="I12" s="76"/>
      <c r="AP12" s="21" t="s">
        <v>3</v>
      </c>
      <c r="AQ12" s="89">
        <v>986000</v>
      </c>
      <c r="AY12" s="21" t="s">
        <v>3</v>
      </c>
      <c r="AZ12" s="89">
        <v>231609</v>
      </c>
    </row>
    <row r="13" spans="2:59" ht="14.45" customHeight="1" x14ac:dyDescent="0.2">
      <c r="B13" s="76"/>
      <c r="C13" s="76"/>
      <c r="D13" s="76"/>
      <c r="E13" s="76"/>
      <c r="F13" s="76"/>
      <c r="G13" s="76"/>
      <c r="H13" s="76"/>
      <c r="I13" s="76"/>
      <c r="AP13" s="21" t="s">
        <v>6</v>
      </c>
      <c r="AQ13" s="89">
        <v>0</v>
      </c>
      <c r="AY13" s="21" t="s">
        <v>6</v>
      </c>
      <c r="AZ13" s="89">
        <v>62500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542470</v>
      </c>
    </row>
    <row r="19" spans="42:59" x14ac:dyDescent="0.2">
      <c r="AP19" s="21" t="s">
        <v>76</v>
      </c>
      <c r="AQ19" s="89">
        <v>0</v>
      </c>
      <c r="AY19" s="21" t="s">
        <v>76</v>
      </c>
      <c r="AZ19" s="89">
        <v>0</v>
      </c>
    </row>
    <row r="20" spans="42:59" ht="15" x14ac:dyDescent="0.25">
      <c r="AP20" s="77" t="s">
        <v>77</v>
      </c>
      <c r="AQ20" s="90">
        <v>1701000</v>
      </c>
      <c r="AY20" s="77" t="s">
        <v>77</v>
      </c>
      <c r="AZ20" s="90">
        <v>1152043</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65790</v>
      </c>
      <c r="AY27" s="21" t="s">
        <v>4</v>
      </c>
      <c r="AZ27" s="89">
        <v>40620</v>
      </c>
    </row>
    <row r="28" spans="42:59" x14ac:dyDescent="0.2">
      <c r="AP28" s="21" t="s">
        <v>8</v>
      </c>
      <c r="AQ28" s="89">
        <v>65790</v>
      </c>
      <c r="AY28" s="21" t="s">
        <v>8</v>
      </c>
      <c r="AZ28" s="89">
        <v>132752</v>
      </c>
    </row>
    <row r="29" spans="42:59" ht="14.45" customHeight="1" x14ac:dyDescent="0.2">
      <c r="AP29" s="21" t="s">
        <v>9</v>
      </c>
      <c r="AQ29" s="89">
        <v>720000</v>
      </c>
      <c r="AY29" s="21" t="s">
        <v>9</v>
      </c>
      <c r="AZ29" s="89">
        <v>233576</v>
      </c>
    </row>
    <row r="30" spans="42:59" x14ac:dyDescent="0.2">
      <c r="AP30" s="21" t="s">
        <v>7</v>
      </c>
      <c r="AQ30" s="89">
        <v>98685</v>
      </c>
      <c r="AY30" s="21" t="s">
        <v>7</v>
      </c>
      <c r="AZ30" s="89">
        <v>76080</v>
      </c>
    </row>
    <row r="31" spans="42:59" x14ac:dyDescent="0.2">
      <c r="AP31" s="21" t="s">
        <v>3</v>
      </c>
      <c r="AQ31" s="89">
        <v>1297378</v>
      </c>
      <c r="AY31" s="21" t="s">
        <v>3</v>
      </c>
      <c r="AZ31" s="89">
        <v>446272.27959830838</v>
      </c>
    </row>
    <row r="32" spans="42:59" ht="14.45" customHeight="1" x14ac:dyDescent="0.2">
      <c r="AP32" s="21" t="s">
        <v>6</v>
      </c>
      <c r="AQ32" s="89">
        <v>0</v>
      </c>
      <c r="AY32" s="21" t="s">
        <v>6</v>
      </c>
      <c r="AZ32" s="89">
        <v>120428</v>
      </c>
    </row>
    <row r="33" spans="2:56" ht="14.45" customHeight="1" x14ac:dyDescent="0.2">
      <c r="AP33" s="21" t="s">
        <v>5</v>
      </c>
      <c r="AQ33" s="89">
        <v>0</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1043302</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2247643</v>
      </c>
      <c r="AY37" s="77" t="s">
        <v>77</v>
      </c>
      <c r="AZ37" s="90">
        <v>2093030.2795983083</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2853043</v>
      </c>
      <c r="AR41" s="110">
        <v>1701000</v>
      </c>
      <c r="AS41" s="110">
        <v>1152043</v>
      </c>
      <c r="AV41" s="21" t="s">
        <v>128</v>
      </c>
      <c r="AW41" s="91">
        <v>0.59620552511826841</v>
      </c>
      <c r="AX41" s="91">
        <v>0.40379447488173154</v>
      </c>
    </row>
    <row r="42" spans="2:56" ht="15" x14ac:dyDescent="0.2">
      <c r="B42" s="38"/>
      <c r="C42" s="38"/>
      <c r="D42" s="38"/>
      <c r="E42" s="38"/>
      <c r="F42" s="38"/>
      <c r="G42" s="38"/>
      <c r="H42" s="38"/>
      <c r="I42" s="38"/>
      <c r="AP42" s="21" t="s">
        <v>127</v>
      </c>
      <c r="AQ42" s="110">
        <v>4340673.2795983087</v>
      </c>
      <c r="AR42" s="110">
        <v>2247643</v>
      </c>
      <c r="AS42" s="110">
        <v>2093030.2795983083</v>
      </c>
      <c r="AV42" s="21" t="s">
        <v>127</v>
      </c>
      <c r="AW42" s="91">
        <v>0.51780976250025423</v>
      </c>
      <c r="AX42" s="91">
        <v>0.48219023749974566</v>
      </c>
    </row>
    <row r="43" spans="2:56" x14ac:dyDescent="0.2">
      <c r="BD43" s="92">
        <v>1255818167758.9849</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0.81354510309278361</v>
      </c>
    </row>
    <row r="54" spans="2:55" x14ac:dyDescent="0.2">
      <c r="BA54" s="21" t="s">
        <v>88</v>
      </c>
      <c r="BC54" s="94">
        <v>0.40561666666666668</v>
      </c>
    </row>
    <row r="55" spans="2:55" ht="15" thickBot="1" x14ac:dyDescent="0.25">
      <c r="BA55" s="21" t="s">
        <v>89</v>
      </c>
      <c r="BC55" s="94" t="s">
        <v>127</v>
      </c>
    </row>
    <row r="56" spans="2:55" ht="16.5" thickTop="1" thickBot="1" x14ac:dyDescent="0.3">
      <c r="BA56" s="95" t="s">
        <v>82</v>
      </c>
      <c r="BB56" s="95"/>
      <c r="BC56" s="93">
        <v>2853043</v>
      </c>
    </row>
    <row r="57" spans="2:55" ht="16.5" thickTop="1" thickBot="1" x14ac:dyDescent="0.3">
      <c r="BA57" s="96" t="s">
        <v>83</v>
      </c>
      <c r="BB57" s="96"/>
      <c r="BC57" s="97">
        <v>43711</v>
      </c>
    </row>
    <row r="58" spans="2:55" ht="16.5" thickTop="1" thickBot="1" x14ac:dyDescent="0.3">
      <c r="BA58" s="96" t="s">
        <v>84</v>
      </c>
      <c r="BB58" s="96"/>
      <c r="BC58" s="98">
        <v>1.5214188077776285</v>
      </c>
    </row>
    <row r="59" spans="2:55" ht="16.5" thickTop="1" thickBot="1" x14ac:dyDescent="0.3">
      <c r="BA59" s="95" t="s">
        <v>85</v>
      </c>
      <c r="BB59" s="95" t="s">
        <v>65</v>
      </c>
      <c r="BC59" s="93">
        <v>4800</v>
      </c>
    </row>
    <row r="60" spans="2:55" ht="16.5" thickTop="1" thickBot="1" x14ac:dyDescent="0.3">
      <c r="I60" s="62" t="s">
        <v>113</v>
      </c>
      <c r="BA60" s="96" t="s">
        <v>86</v>
      </c>
      <c r="BB60" s="96"/>
      <c r="BC60" s="98">
        <v>4.8499999999999996</v>
      </c>
    </row>
    <row r="61" spans="2:55" ht="16.5" thickTop="1" thickBot="1" x14ac:dyDescent="0.3">
      <c r="BA61" s="95" t="s">
        <v>85</v>
      </c>
      <c r="BB61" s="95" t="s">
        <v>65</v>
      </c>
      <c r="BC61" s="93">
        <v>23280</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50000</v>
      </c>
      <c r="J5" t="s">
        <v>4</v>
      </c>
      <c r="K5" s="1">
        <v>22917</v>
      </c>
      <c r="S5" s="136"/>
      <c r="T5" s="136"/>
      <c r="U5" s="136"/>
      <c r="V5" s="136"/>
      <c r="W5" s="136"/>
      <c r="X5" s="136"/>
      <c r="Y5" s="136"/>
      <c r="Z5" s="136"/>
    </row>
    <row r="6" spans="1:27" x14ac:dyDescent="0.25">
      <c r="A6" t="s">
        <v>8</v>
      </c>
      <c r="B6" s="1">
        <v>50000</v>
      </c>
      <c r="J6" t="s">
        <v>8</v>
      </c>
      <c r="K6" s="1">
        <v>85816</v>
      </c>
      <c r="S6" s="136"/>
      <c r="T6" s="136"/>
      <c r="U6" s="136"/>
      <c r="V6" s="136"/>
      <c r="W6" s="136"/>
      <c r="X6" s="136"/>
      <c r="Y6" s="136"/>
      <c r="Z6" s="136"/>
      <c r="AA6" s="18"/>
    </row>
    <row r="7" spans="1:27" x14ac:dyDescent="0.25">
      <c r="A7" t="s">
        <v>9</v>
      </c>
      <c r="B7" s="1">
        <v>540000</v>
      </c>
      <c r="J7" t="s">
        <v>9</v>
      </c>
      <c r="K7" s="1">
        <v>159856</v>
      </c>
      <c r="S7" s="136"/>
      <c r="T7" s="136"/>
      <c r="U7" s="136"/>
      <c r="V7" s="136"/>
      <c r="W7" s="136"/>
      <c r="X7" s="136"/>
      <c r="Y7" s="136"/>
      <c r="Z7" s="136"/>
      <c r="AA7" s="18"/>
    </row>
    <row r="8" spans="1:27" x14ac:dyDescent="0.25">
      <c r="A8" t="s">
        <v>7</v>
      </c>
      <c r="B8" s="1">
        <v>75000</v>
      </c>
      <c r="J8" t="s">
        <v>7</v>
      </c>
      <c r="K8" s="1">
        <v>46875</v>
      </c>
      <c r="S8" s="136"/>
      <c r="T8" s="136"/>
      <c r="U8" s="136"/>
      <c r="V8" s="136"/>
      <c r="W8" s="136"/>
      <c r="X8" s="136"/>
      <c r="Y8" s="136"/>
      <c r="Z8" s="136"/>
    </row>
    <row r="9" spans="1:27" x14ac:dyDescent="0.25">
      <c r="A9" t="s">
        <v>3</v>
      </c>
      <c r="B9" s="1">
        <v>986000</v>
      </c>
      <c r="J9" t="s">
        <v>3</v>
      </c>
      <c r="K9" s="1">
        <v>231609</v>
      </c>
      <c r="S9" s="136"/>
      <c r="T9" s="136"/>
      <c r="U9" s="136"/>
      <c r="V9" s="136"/>
      <c r="W9" s="136"/>
      <c r="X9" s="136"/>
      <c r="Y9" s="136"/>
      <c r="Z9" s="136"/>
    </row>
    <row r="10" spans="1:27" x14ac:dyDescent="0.25">
      <c r="A10" t="s">
        <v>6</v>
      </c>
      <c r="B10" s="1">
        <v>0</v>
      </c>
      <c r="J10" t="s">
        <v>6</v>
      </c>
      <c r="K10" s="1">
        <v>62500</v>
      </c>
      <c r="S10" s="136"/>
      <c r="T10" s="136"/>
      <c r="U10" s="136"/>
      <c r="V10" s="136"/>
      <c r="W10" s="136"/>
      <c r="X10" s="136"/>
      <c r="Y10" s="136"/>
      <c r="Z10" s="136"/>
    </row>
    <row r="11" spans="1:27" x14ac:dyDescent="0.25">
      <c r="A11" t="s">
        <v>5</v>
      </c>
      <c r="B11" s="1">
        <v>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542470</v>
      </c>
    </row>
    <row r="14" spans="1:27" x14ac:dyDescent="0.25">
      <c r="A14" t="s">
        <v>76</v>
      </c>
      <c r="B14" s="1">
        <v>0</v>
      </c>
      <c r="J14" t="s">
        <v>76</v>
      </c>
      <c r="K14" s="1">
        <v>0</v>
      </c>
    </row>
    <row r="15" spans="1:27" x14ac:dyDescent="0.25">
      <c r="A15" s="12" t="s">
        <v>77</v>
      </c>
      <c r="B15" s="13">
        <v>1701000</v>
      </c>
      <c r="J15" s="12" t="s">
        <v>77</v>
      </c>
      <c r="K15" s="13">
        <v>1152043</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65790</v>
      </c>
      <c r="J22" t="s">
        <v>4</v>
      </c>
      <c r="K22" s="1">
        <v>40620</v>
      </c>
      <c r="S22" s="136"/>
      <c r="T22" s="136"/>
      <c r="U22" s="136"/>
      <c r="V22" s="136"/>
      <c r="W22" s="136"/>
      <c r="X22" s="136"/>
      <c r="Y22" s="136"/>
      <c r="Z22" s="136"/>
    </row>
    <row r="23" spans="1:26" x14ac:dyDescent="0.25">
      <c r="A23" t="s">
        <v>8</v>
      </c>
      <c r="B23" s="1">
        <v>65790</v>
      </c>
      <c r="J23" t="s">
        <v>8</v>
      </c>
      <c r="K23" s="1">
        <v>132752</v>
      </c>
      <c r="S23" s="136"/>
      <c r="T23" s="136"/>
      <c r="U23" s="136"/>
      <c r="V23" s="136"/>
      <c r="W23" s="136"/>
      <c r="X23" s="136"/>
      <c r="Y23" s="136"/>
      <c r="Z23" s="136"/>
    </row>
    <row r="24" spans="1:26" ht="14.45" customHeight="1" x14ac:dyDescent="0.25">
      <c r="A24" t="s">
        <v>9</v>
      </c>
      <c r="B24" s="1">
        <v>720000</v>
      </c>
      <c r="J24" t="s">
        <v>9</v>
      </c>
      <c r="K24" s="1">
        <v>233576</v>
      </c>
      <c r="S24" s="136"/>
      <c r="T24" s="136"/>
      <c r="U24" s="136"/>
      <c r="V24" s="136"/>
      <c r="W24" s="136"/>
      <c r="X24" s="136"/>
      <c r="Y24" s="136"/>
      <c r="Z24" s="136"/>
    </row>
    <row r="25" spans="1:26" x14ac:dyDescent="0.25">
      <c r="A25" t="s">
        <v>7</v>
      </c>
      <c r="B25" s="1">
        <v>98685</v>
      </c>
      <c r="J25" t="s">
        <v>7</v>
      </c>
      <c r="K25" s="1">
        <v>76080</v>
      </c>
      <c r="S25" s="136"/>
      <c r="T25" s="136"/>
      <c r="U25" s="136"/>
      <c r="V25" s="136"/>
      <c r="W25" s="136"/>
      <c r="X25" s="136"/>
      <c r="Y25" s="136"/>
      <c r="Z25" s="136"/>
    </row>
    <row r="26" spans="1:26" ht="14.45" customHeight="1" x14ac:dyDescent="0.25">
      <c r="A26" t="s">
        <v>3</v>
      </c>
      <c r="B26" s="1">
        <v>1297378</v>
      </c>
      <c r="J26" t="s">
        <v>3</v>
      </c>
      <c r="K26" s="1">
        <v>446272.27959830838</v>
      </c>
      <c r="S26" s="136"/>
      <c r="T26" s="136"/>
      <c r="U26" s="136"/>
      <c r="V26" s="136"/>
      <c r="W26" s="136"/>
      <c r="X26" s="136"/>
      <c r="Y26" s="136"/>
      <c r="Z26" s="136"/>
    </row>
    <row r="27" spans="1:26" x14ac:dyDescent="0.25">
      <c r="A27" t="s">
        <v>6</v>
      </c>
      <c r="B27" s="1">
        <v>0</v>
      </c>
      <c r="J27" t="s">
        <v>6</v>
      </c>
      <c r="K27" s="1">
        <v>120428</v>
      </c>
      <c r="S27" s="136"/>
      <c r="T27" s="136"/>
      <c r="U27" s="136"/>
      <c r="V27" s="136"/>
      <c r="W27" s="136"/>
      <c r="X27" s="136"/>
      <c r="Y27" s="136"/>
      <c r="Z27" s="136"/>
    </row>
    <row r="28" spans="1:26" x14ac:dyDescent="0.25">
      <c r="A28" t="s">
        <v>5</v>
      </c>
      <c r="B28" s="1">
        <v>0</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1043302</v>
      </c>
    </row>
    <row r="31" spans="1:26" x14ac:dyDescent="0.25">
      <c r="A31" t="s">
        <v>76</v>
      </c>
      <c r="B31" s="1">
        <v>0</v>
      </c>
      <c r="J31" t="s">
        <v>76</v>
      </c>
      <c r="K31" s="1">
        <v>0</v>
      </c>
    </row>
    <row r="32" spans="1:26" x14ac:dyDescent="0.25">
      <c r="A32" s="12" t="s">
        <v>77</v>
      </c>
      <c r="B32" s="13">
        <v>2247643</v>
      </c>
      <c r="J32" s="12" t="s">
        <v>77</v>
      </c>
      <c r="K32" s="13">
        <v>2093030.2795983083</v>
      </c>
    </row>
    <row r="35" spans="1:15" x14ac:dyDescent="0.25">
      <c r="B35" t="s">
        <v>79</v>
      </c>
      <c r="C35" t="s">
        <v>80</v>
      </c>
      <c r="D35" t="s">
        <v>24</v>
      </c>
      <c r="H35" t="s">
        <v>80</v>
      </c>
      <c r="I35" t="s">
        <v>24</v>
      </c>
    </row>
    <row r="36" spans="1:15" x14ac:dyDescent="0.25">
      <c r="A36" t="s">
        <v>128</v>
      </c>
      <c r="B36" s="14">
        <v>2853043</v>
      </c>
      <c r="C36" s="14">
        <v>1701000</v>
      </c>
      <c r="D36" s="14">
        <v>1152043</v>
      </c>
      <c r="G36" t="s">
        <v>128</v>
      </c>
      <c r="H36" s="15">
        <v>0.59620552511826841</v>
      </c>
      <c r="I36" s="15">
        <v>0.40379447488173154</v>
      </c>
    </row>
    <row r="37" spans="1:15" x14ac:dyDescent="0.25">
      <c r="A37" t="s">
        <v>127</v>
      </c>
      <c r="B37" s="14">
        <v>4340673.2795983087</v>
      </c>
      <c r="C37" s="14">
        <v>2247643</v>
      </c>
      <c r="D37" s="14">
        <v>2093030.2795983083</v>
      </c>
      <c r="G37" t="s">
        <v>127</v>
      </c>
      <c r="H37" s="15">
        <v>0.51780976250025423</v>
      </c>
      <c r="I37" s="15">
        <v>0.48219023749974566</v>
      </c>
    </row>
    <row r="38" spans="1:15" x14ac:dyDescent="0.25">
      <c r="O38" s="17">
        <v>1255818167758.9849</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121</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217.03</v>
      </c>
      <c r="J11" s="19"/>
      <c r="K11" s="19"/>
    </row>
    <row r="12" spans="2:57" ht="14.45" customHeight="1" thickBot="1" x14ac:dyDescent="0.25">
      <c r="B12" s="19"/>
      <c r="C12" s="19"/>
      <c r="D12" s="19"/>
      <c r="E12" s="19"/>
      <c r="F12" s="19"/>
      <c r="G12" s="44" t="s">
        <v>93</v>
      </c>
      <c r="H12" s="45" t="s">
        <v>94</v>
      </c>
      <c r="I12" s="46">
        <v>1743650</v>
      </c>
      <c r="J12" s="19"/>
      <c r="K12" s="19"/>
    </row>
    <row r="13" spans="2:57" ht="14.45" customHeight="1" thickBot="1" x14ac:dyDescent="0.25">
      <c r="B13" s="19"/>
      <c r="C13" s="19"/>
      <c r="D13" s="19"/>
      <c r="E13" s="19"/>
      <c r="F13" s="19"/>
      <c r="G13" s="44" t="s">
        <v>95</v>
      </c>
      <c r="H13" s="45" t="s">
        <v>94</v>
      </c>
      <c r="I13" s="46">
        <v>174765</v>
      </c>
      <c r="J13" s="19"/>
      <c r="K13" s="19"/>
    </row>
    <row r="14" spans="2:57" ht="14.45" customHeight="1" thickBot="1" x14ac:dyDescent="0.25">
      <c r="B14" s="19"/>
      <c r="C14" s="19"/>
      <c r="D14" s="19"/>
      <c r="E14" s="19"/>
      <c r="F14" s="19"/>
      <c r="G14" s="44" t="s">
        <v>96</v>
      </c>
      <c r="H14" s="45" t="s">
        <v>97</v>
      </c>
      <c r="I14" s="47">
        <v>20</v>
      </c>
      <c r="J14" s="19"/>
      <c r="K14" s="19"/>
    </row>
    <row r="15" spans="2:57" ht="14.45" customHeight="1" thickBot="1" x14ac:dyDescent="0.25">
      <c r="B15" s="19"/>
      <c r="C15" s="19"/>
      <c r="D15" s="19"/>
      <c r="E15" s="19"/>
      <c r="F15" s="19"/>
      <c r="G15" s="44" t="s">
        <v>98</v>
      </c>
      <c r="H15" s="45" t="s">
        <v>67</v>
      </c>
      <c r="I15" s="48">
        <v>81.354510309278368</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217.03</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3729.0979381443303</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1.1639999999999999</v>
      </c>
      <c r="AT30" s="101">
        <v>20000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23280</v>
      </c>
      <c r="AV39" s="103">
        <v>1.1599999999999999</v>
      </c>
      <c r="AW39" s="104">
        <v>4.8499999999999996</v>
      </c>
    </row>
    <row r="40" spans="2:49" ht="14.45" customHeight="1" x14ac:dyDescent="0.2">
      <c r="B40" s="19"/>
      <c r="C40" s="49"/>
      <c r="D40" s="53" t="s">
        <v>109</v>
      </c>
      <c r="E40" s="163">
        <v>873</v>
      </c>
      <c r="F40" s="163">
        <v>931.19999999999993</v>
      </c>
      <c r="G40" s="163">
        <v>989.4</v>
      </c>
      <c r="H40" s="163">
        <v>1047.5999999999999</v>
      </c>
      <c r="I40" s="163">
        <v>1105.8</v>
      </c>
      <c r="J40" s="164">
        <v>1164</v>
      </c>
      <c r="K40" s="163">
        <v>1222.2</v>
      </c>
      <c r="L40" s="163">
        <v>1280.4000000000001</v>
      </c>
      <c r="M40" s="163">
        <v>1338.6</v>
      </c>
      <c r="N40" s="163">
        <v>1396.7999999999997</v>
      </c>
      <c r="O40" s="163">
        <v>1454.9999999999998</v>
      </c>
      <c r="AT40" s="21" t="s">
        <v>62</v>
      </c>
      <c r="AU40" s="102">
        <v>4340.67</v>
      </c>
      <c r="AV40" s="103">
        <v>0.22</v>
      </c>
      <c r="AW40" s="104">
        <v>1.5214192580545665</v>
      </c>
    </row>
    <row r="41" spans="2:49" x14ac:dyDescent="0.2">
      <c r="B41" s="19"/>
      <c r="C41" s="54">
        <v>-0.2</v>
      </c>
      <c r="D41" s="55">
        <v>11628</v>
      </c>
      <c r="E41" s="56">
        <v>0.57240019055792568</v>
      </c>
      <c r="F41" s="56">
        <v>0.59912517864805537</v>
      </c>
      <c r="G41" s="56">
        <v>0.62270605049228733</v>
      </c>
      <c r="H41" s="56">
        <v>0.64366682546493803</v>
      </c>
      <c r="I41" s="56">
        <v>0.66242120307204655</v>
      </c>
      <c r="J41" s="56">
        <v>0.67930014291844421</v>
      </c>
      <c r="K41" s="56">
        <v>0.69457156468423265</v>
      </c>
      <c r="L41" s="56">
        <v>0.70845467538040385</v>
      </c>
      <c r="M41" s="56">
        <v>0.72113055905951673</v>
      </c>
      <c r="N41" s="56">
        <v>0.73275011909870358</v>
      </c>
      <c r="O41" s="56">
        <v>0.74344011433475543</v>
      </c>
      <c r="AT41" s="21" t="s">
        <v>61</v>
      </c>
      <c r="AU41" s="102">
        <v>18939.330000000002</v>
      </c>
      <c r="AV41" s="103"/>
      <c r="AW41" s="104">
        <v>0.81354510309278361</v>
      </c>
    </row>
    <row r="42" spans="2:49" x14ac:dyDescent="0.2">
      <c r="B42" s="19"/>
      <c r="C42" s="54">
        <v>-0.15</v>
      </c>
      <c r="D42" s="55">
        <v>14535</v>
      </c>
      <c r="E42" s="56">
        <v>0.65792015244634061</v>
      </c>
      <c r="F42" s="56">
        <v>0.67930014291844421</v>
      </c>
      <c r="G42" s="56">
        <v>0.69816484039382987</v>
      </c>
      <c r="H42" s="56">
        <v>0.71493346037195038</v>
      </c>
      <c r="I42" s="56">
        <v>0.72993696245763728</v>
      </c>
      <c r="J42" s="56">
        <v>0.74344011433475543</v>
      </c>
      <c r="K42" s="56">
        <v>0.75565725174738607</v>
      </c>
      <c r="L42" s="56">
        <v>0.76676374030432315</v>
      </c>
      <c r="M42" s="56">
        <v>0.77690444724761343</v>
      </c>
      <c r="N42" s="56">
        <v>0.78620009527896284</v>
      </c>
      <c r="O42" s="56">
        <v>0.79475209146780423</v>
      </c>
    </row>
    <row r="43" spans="2:49" x14ac:dyDescent="0.2">
      <c r="B43" s="19"/>
      <c r="C43" s="54">
        <v>-0.1</v>
      </c>
      <c r="D43" s="55">
        <v>17100</v>
      </c>
      <c r="E43" s="56">
        <v>0.70923212957938941</v>
      </c>
      <c r="F43" s="56">
        <v>0.7274051214806776</v>
      </c>
      <c r="G43" s="56">
        <v>0.74344011433475543</v>
      </c>
      <c r="H43" s="56">
        <v>0.7576934413161579</v>
      </c>
      <c r="I43" s="56">
        <v>0.77044641808899161</v>
      </c>
      <c r="J43" s="56">
        <v>0.78192409718454203</v>
      </c>
      <c r="K43" s="56">
        <v>0.79230866398527811</v>
      </c>
      <c r="L43" s="56">
        <v>0.80174917925867462</v>
      </c>
      <c r="M43" s="56">
        <v>0.81036878016047131</v>
      </c>
      <c r="N43" s="56">
        <v>0.81827008098711829</v>
      </c>
      <c r="O43" s="56">
        <v>0.82553927774763358</v>
      </c>
      <c r="AU43" s="21">
        <v>9168</v>
      </c>
    </row>
    <row r="44" spans="2:49" x14ac:dyDescent="0.2">
      <c r="B44" s="19"/>
      <c r="C44" s="54">
        <v>-0.05</v>
      </c>
      <c r="D44" s="55">
        <v>19000</v>
      </c>
      <c r="E44" s="56">
        <v>0.73830891662145048</v>
      </c>
      <c r="F44" s="56">
        <v>0.75466460933260981</v>
      </c>
      <c r="G44" s="56">
        <v>0.76909610290127983</v>
      </c>
      <c r="H44" s="56">
        <v>0.78192409718454203</v>
      </c>
      <c r="I44" s="56">
        <v>0.79340177628009256</v>
      </c>
      <c r="J44" s="56">
        <v>0.80373168746608803</v>
      </c>
      <c r="K44" s="56">
        <v>0.81307779758675025</v>
      </c>
      <c r="L44" s="56">
        <v>0.8215742613328072</v>
      </c>
      <c r="M44" s="56">
        <v>0.82933190214442432</v>
      </c>
      <c r="N44" s="56">
        <v>0.83644307288840658</v>
      </c>
      <c r="O44" s="56">
        <v>0.84298534997287022</v>
      </c>
      <c r="AU44" s="21">
        <v>8102.6335999999992</v>
      </c>
    </row>
    <row r="45" spans="2:49" x14ac:dyDescent="0.2">
      <c r="B45" s="19"/>
      <c r="C45" s="51" t="s">
        <v>107</v>
      </c>
      <c r="D45" s="57">
        <v>20000</v>
      </c>
      <c r="E45" s="56">
        <v>0.75139347079037799</v>
      </c>
      <c r="F45" s="56">
        <v>0.7669313788659794</v>
      </c>
      <c r="G45" s="56">
        <v>0.78064129775621593</v>
      </c>
      <c r="H45" s="56">
        <v>0.79282789232531492</v>
      </c>
      <c r="I45" s="56">
        <v>0.80373168746608781</v>
      </c>
      <c r="J45" s="56">
        <v>0.81354510309278361</v>
      </c>
      <c r="K45" s="56">
        <v>0.82242390770741292</v>
      </c>
      <c r="L45" s="56">
        <v>0.83049554826616689</v>
      </c>
      <c r="M45" s="56">
        <v>0.83786530703720308</v>
      </c>
      <c r="N45" s="56">
        <v>0.84462091924398619</v>
      </c>
      <c r="O45" s="56">
        <v>0.85083608247422671</v>
      </c>
    </row>
    <row r="46" spans="2:49" ht="14.45" customHeight="1" x14ac:dyDescent="0.2">
      <c r="B46" s="19"/>
      <c r="C46" s="54">
        <v>0.05</v>
      </c>
      <c r="D46" s="55">
        <v>21000</v>
      </c>
      <c r="E46" s="56">
        <v>0.76323187694321715</v>
      </c>
      <c r="F46" s="56">
        <v>0.77802988463426603</v>
      </c>
      <c r="G46" s="56">
        <v>0.79108695024401499</v>
      </c>
      <c r="H46" s="56">
        <v>0.8026932307860144</v>
      </c>
      <c r="I46" s="56">
        <v>0.81307779758675025</v>
      </c>
      <c r="J46" s="56">
        <v>0.82242390770741292</v>
      </c>
      <c r="K46" s="56">
        <v>0.83087991210229795</v>
      </c>
      <c r="L46" s="56">
        <v>0.83856718882492065</v>
      </c>
      <c r="M46" s="56">
        <v>0.84558600670209816</v>
      </c>
      <c r="N46" s="56">
        <v>0.8520199230895108</v>
      </c>
      <c r="O46" s="56">
        <v>0.85793912616593027</v>
      </c>
    </row>
    <row r="47" spans="2:49" x14ac:dyDescent="0.2">
      <c r="B47" s="19"/>
      <c r="C47" s="54">
        <v>0.1</v>
      </c>
      <c r="D47" s="55">
        <v>23100</v>
      </c>
      <c r="E47" s="56">
        <v>0.78475625176656105</v>
      </c>
      <c r="F47" s="56">
        <v>0.79820898603115087</v>
      </c>
      <c r="G47" s="56">
        <v>0.81007904567637745</v>
      </c>
      <c r="H47" s="56">
        <v>0.82063020980546764</v>
      </c>
      <c r="I47" s="56">
        <v>0.83007072507886404</v>
      </c>
      <c r="J47" s="56">
        <v>0.83856718882492065</v>
      </c>
      <c r="K47" s="56">
        <v>0.84625446554754369</v>
      </c>
      <c r="L47" s="56">
        <v>0.85324289893174621</v>
      </c>
      <c r="M47" s="56">
        <v>0.85962364245645284</v>
      </c>
      <c r="N47" s="56">
        <v>0.86547265735410073</v>
      </c>
      <c r="O47" s="56">
        <v>0.87085375105993668</v>
      </c>
    </row>
    <row r="48" spans="2:49" x14ac:dyDescent="0.2">
      <c r="B48" s="19"/>
      <c r="C48" s="54">
        <v>0.15</v>
      </c>
      <c r="D48" s="55">
        <v>26565</v>
      </c>
      <c r="E48" s="56">
        <v>0.81283152327527042</v>
      </c>
      <c r="F48" s="56">
        <v>0.82452955307056597</v>
      </c>
      <c r="G48" s="56">
        <v>0.83485134406641515</v>
      </c>
      <c r="H48" s="56">
        <v>0.84402626939605863</v>
      </c>
      <c r="I48" s="56">
        <v>0.85223541311205564</v>
      </c>
      <c r="J48" s="56">
        <v>0.85962364245645284</v>
      </c>
      <c r="K48" s="56">
        <v>0.86630823091090736</v>
      </c>
      <c r="L48" s="56">
        <v>0.87238512950586633</v>
      </c>
      <c r="M48" s="56">
        <v>0.87793360213604599</v>
      </c>
      <c r="N48" s="56">
        <v>0.88301970204704405</v>
      </c>
      <c r="O48" s="56">
        <v>0.88769891396516232</v>
      </c>
    </row>
    <row r="49" spans="2:45" ht="15" thickBot="1" x14ac:dyDescent="0.25">
      <c r="B49" s="19"/>
      <c r="C49" s="54">
        <v>0.2</v>
      </c>
      <c r="D49" s="58">
        <v>31878</v>
      </c>
      <c r="E49" s="56">
        <v>0.84402626939605874</v>
      </c>
      <c r="F49" s="56">
        <v>0.85377462755880507</v>
      </c>
      <c r="G49" s="56">
        <v>0.86237612005534592</v>
      </c>
      <c r="H49" s="56">
        <v>0.87002189116338235</v>
      </c>
      <c r="I49" s="56">
        <v>0.87686284426004646</v>
      </c>
      <c r="J49" s="56">
        <v>0.88301970204704405</v>
      </c>
      <c r="K49" s="56">
        <v>0.88859019242575632</v>
      </c>
      <c r="L49" s="56">
        <v>0.89365427458822189</v>
      </c>
      <c r="M49" s="56">
        <v>0.89827800178003836</v>
      </c>
      <c r="N49" s="56">
        <v>0.90251641837253671</v>
      </c>
      <c r="O49" s="56">
        <v>0.90641576163763526</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20000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142.65</v>
      </c>
      <c r="BA66" s="21" t="s">
        <v>65</v>
      </c>
    </row>
    <row r="67" spans="2:55" x14ac:dyDescent="0.2">
      <c r="B67" s="19"/>
      <c r="C67" s="19"/>
      <c r="D67" s="19"/>
      <c r="E67" s="19"/>
      <c r="F67" s="19"/>
      <c r="G67" s="19"/>
      <c r="H67" s="19"/>
      <c r="I67" s="19"/>
      <c r="J67" s="19"/>
      <c r="K67" s="19"/>
      <c r="AS67" s="21" t="s">
        <v>11</v>
      </c>
      <c r="AT67" s="102">
        <v>4800</v>
      </c>
      <c r="AU67" s="103">
        <v>0.24</v>
      </c>
      <c r="AV67" s="104">
        <v>1</v>
      </c>
      <c r="AX67" s="21" t="s">
        <v>64</v>
      </c>
      <c r="AZ67" s="73">
        <v>11887.666666666666</v>
      </c>
      <c r="BA67" s="21" t="s">
        <v>63</v>
      </c>
    </row>
    <row r="68" spans="2:55" x14ac:dyDescent="0.2">
      <c r="B68" s="19"/>
      <c r="C68" s="19"/>
      <c r="D68" s="19"/>
      <c r="E68" s="19"/>
      <c r="F68" s="19"/>
      <c r="G68" s="19"/>
      <c r="H68" s="19"/>
      <c r="I68" s="19"/>
      <c r="J68" s="19"/>
      <c r="K68" s="19"/>
      <c r="AS68" s="21" t="s">
        <v>62</v>
      </c>
      <c r="AT68" s="102">
        <v>2853.04</v>
      </c>
      <c r="AU68" s="103">
        <v>0.14000000000000001</v>
      </c>
      <c r="AV68" s="104">
        <v>0.59438333333333337</v>
      </c>
    </row>
    <row r="69" spans="2:55" x14ac:dyDescent="0.2">
      <c r="B69" s="19"/>
      <c r="C69" s="19"/>
      <c r="D69" s="19"/>
      <c r="E69" s="19"/>
      <c r="F69" s="19"/>
      <c r="G69" s="19"/>
      <c r="H69" s="19"/>
      <c r="I69" s="19"/>
      <c r="J69" s="19"/>
      <c r="K69" s="19"/>
      <c r="AS69" s="21" t="s">
        <v>61</v>
      </c>
      <c r="AT69" s="102">
        <v>1946.96</v>
      </c>
      <c r="AU69" s="103"/>
      <c r="AV69" s="104">
        <v>0.40561666666666668</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0.24</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0.18</v>
      </c>
      <c r="AU86" s="107">
        <v>0.192</v>
      </c>
      <c r="AV86" s="107">
        <v>0.20399999999999999</v>
      </c>
      <c r="AW86" s="107">
        <v>0.216</v>
      </c>
      <c r="AX86" s="107">
        <v>0.22799999999999998</v>
      </c>
      <c r="AY86" s="108">
        <v>0.24</v>
      </c>
      <c r="AZ86" s="107">
        <v>0.252</v>
      </c>
      <c r="BA86" s="107">
        <v>0.26400000000000001</v>
      </c>
      <c r="BB86" s="107">
        <v>0.27599999999999997</v>
      </c>
      <c r="BC86" s="107">
        <v>0.28799999999999998</v>
      </c>
      <c r="BD86" s="107">
        <v>0.3</v>
      </c>
    </row>
    <row r="87" spans="2:56" x14ac:dyDescent="0.2">
      <c r="B87" s="19"/>
      <c r="C87" s="19"/>
      <c r="D87" s="19"/>
      <c r="E87" s="19"/>
      <c r="F87" s="19"/>
      <c r="G87" s="19"/>
      <c r="H87" s="19"/>
      <c r="I87" s="19"/>
      <c r="J87" s="19"/>
      <c r="K87" s="19"/>
      <c r="AR87" s="21">
        <v>-0.2</v>
      </c>
      <c r="AS87" s="107">
        <v>11628</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14535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17100</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19000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20000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21000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23100</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26565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31878</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2023-10-30T14:36:39Z</dcterms:modified>
</cp:coreProperties>
</file>