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EA23B75E-D8BA-418D-BF37-AA09E6A66D19}"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<sst xmlns="http://schemas.openxmlformats.org/spreadsheetml/2006/main" count="350" uniqueCount="161">
  <si>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</si>
  <si>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</si>
  <si>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</si>
  <si>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</si>
  <si>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</si>
  <si>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</si>
  <si>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</si>
  <si>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</si>
  <si>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</si>
  <si>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</si>
  <si>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</si>
  <si>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</si>
  <si>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</si>
  <si>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</si>
  <si>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</si>
  <si>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</si>
  <si>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</si>
  <si>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</si>
  <si>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</si>
  <si>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</si>
  <si>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</si>
  <si>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</si>
  <si>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</si>
  <si>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</si>
  <si>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</si>
  <si>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</si>
  <si>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</si>
  <si>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</si>
  <si>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</si>
  <si>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</si>
  <si>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</si>
  <si>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</si>
  <si>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</si>
  <si>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</si>
  <si>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</si>
  <si>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</si>
  <si>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</si>
  <si>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</si>
  <si>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</si>
  <si>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</si>
  <si>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</si>
  <si>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</si>
  <si>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</si>
  <si>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</si>
  <si>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</si>
  <si>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</si>
  <si>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</si>
  <si>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</si>
  <si>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</si>
  <si>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</si>
  <si>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</si>
  <si>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</si>
  <si>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</si>
  <si>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</si>
  <si>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</si>
  <si>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</si>
  <si>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</si>
  <si>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</si>
  <si>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</si>
  <si>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</si>
  <si>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</si>
  <si>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</si>
  <si>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</si>
  <si>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</si>
  <si>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</si>
  <si>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</si>
  <si>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</si>
  <si>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</si>
  <si>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</si>
  <si>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</si>
  <si>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</si>
  <si>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</si>
  <si>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</si>
  <si>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</si>
  <si>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</si>
  <si>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</si>
  <si>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</si>
  <si>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</si>
  <si>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</si>
  <si>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</si>
  <si>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</si>
  <si>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</si>
  <si>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</si>
  <si>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</si>
  <si>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</si>
  <si>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</si>
  <si>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</si>
  <si>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</si>
  <si>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</si>
  <si>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</si>
  <si>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</si>
  <si>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</si>
  <si>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</si>
  <si>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</si>
  <si>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</si>
  <si>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</si>
  <si>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</si>
  <si>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</si>
  <si>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</si>
  <si>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</si>
  <si>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</si>
  <si>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</si>
  <si>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</si>
  <si>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</si>
  <si>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</si>
  <si>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</si>
  <si>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</si>
  <si>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</si>
  <si>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</si>
  <si>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</si>
  <si>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</si>
  <si>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</si>
  <si>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</si>
  <si>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</si>
  <si>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</si>
  <si>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</si>
  <si>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</si>
  <si>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</si>
  <si>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</si>
  <si>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</si>
  <si>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</si>
  <si>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TOMATE CHONTO CALDAS VILLAMARÍA</t>
  </si>
  <si>
    <t>Sub Total Costos millones</t>
  </si>
  <si>
    <t>Insumos millones $</t>
  </si>
  <si>
    <t>Mano de Obra millones $</t>
  </si>
  <si>
    <t>Caldas</t>
  </si>
  <si>
    <t>Material de propagacion: Colino/Plántula // Distancia de siembra: 0,4 x 1,2 // Densidad de siembra - Plantas/Ha.: 20.883 // Duracion del ciclo: 4 meses // Productividad/Ha/Ciclo: 72.000 kg // Inicio de Produccion desde la siembra: mes 4   // Duracion de la etapa productiva: 1 meses // Productividad promedio en etapa productiva 72.000 kg // Precio de venta ponderado por calidad: $2.571 // Valor Jornal: $71.868// Otros: N.A. //% rendimiento 1ra. Calidad: 70 % rendimiento 2da. Calidad: 30 (20 segunda y 10 tercera)</t>
  </si>
  <si>
    <t>2023 Q3</t>
  </si>
  <si>
    <t>2020 Q1</t>
  </si>
  <si>
    <t>El presente documento corresponde a una actualización del documento PDF de la AgroGuía correspondiente a Tomate Chonto Caldas Villamaría publicada en la página web, y consta de las siguientes partes:</t>
  </si>
  <si>
    <t>- Flujo anualizado de los ingresos (precio y rendimiento) y los costos de producción para una hectárea de
Tomate Chonto Caldas Villamaría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</si>
  <si>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Caldas Villamaría.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</si>
  <si>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</si>
  <si>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</si>
  <si>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</si>
  <si>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</si>
  <si>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Caldas Villamaría.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</si>
  <si>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</si>
  <si>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</si>
  <si>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Tomate Chonto Caldas Villamaría, en lo que respecta a la mano de obra incluye actividades como la preparación del terreno, la siembra, el trazado y el ahoyado, entre otras, y ascienden a un total de $3,5 millones de pesos (equivalente a 48 jornales). En cuanto a los insumos, se incluyen los gastos relacionados con el material vegetal y las enmiendas, que en conjunto ascienden a  $0,4 millones.</t>
  </si>
  <si>
    <t>*** Los costos de sostenimiento del ciclo comprenden tanto los gastos relacionados con la mano de obra como aquellos asociados con los insumos necesarios desde el momento de la siembra de las plantas hasta finalizar el ciclo. Para el caso de Tomate Chonto Caldas Villamaría, en lo que respecta a la mano de obra incluye actividades como la fertilización, riego, control de malezas, plagas y enfermedades, entre otras, y ascienden a un total de $22,4 millones de pesos (equivalente a 311 jornales). En cuanto a los insumos, se incluyen los fertilizantes, plaguicidas, transportes, entre otras, que en conjunto ascienden a  $32,3 millones.</t>
  </si>
  <si>
    <t>Nota 1: en caso de utilizar esta información para el desarrollo de otras publicaciones, por favor citar FINAGRO, "Agro Guía - Marcos de Referencia Agroeconómicos"</t>
  </si>
  <si>
    <t>Los costos totales del ciclo para esta actualización (2023 Q3) equivalen a $58,6 millones, en comparación con los costos del marco original que ascienden a $34,4 millones, (mes de publicación del marco: marzo - 2020).
La rentabilidad actualizada (2023 Q3) subió frente a la rentabilidad de la primera AgroGuía, pasando del 56,6% al 68,3%. Mientras que el crecimiento de los costos fue del 170,6%, el crecimiento de los ingresos fue del 233,7%.</t>
  </si>
  <si>
    <t>En cuanto a los costos de mano de obra de la AgroGuía actualizada, se destaca la participación de podas seguido de cosecha y beneficio, que representan el 25% y el 19% del costo total, respectivamente. En cuanto a los costos de insumos, se destaca la participación de transporte seguido de fertilización, que representan el 43% y el 39% del costo total, respectivamente.</t>
  </si>
  <si>
    <t>subió</t>
  </si>
  <si>
    <t>A continuación, se presenta la desagregación de los costos de mano de obra e insumos según las diferentes actividades vinculadas a la producción de TOMATE CHONTO CALDAS VILLAMARÍA</t>
  </si>
  <si>
    <t>En cuanto a los costos de mano de obra, se destaca la participación de podas segido por cosecha y beneficio que representan el 25% y el 19% del costo total, respectivamente. En cuanto a los costos de insumos, se destaca la participación de transporte segido por fertilización que representan el 44% y el 37% del costo total, respectivamente.</t>
  </si>
  <si>
    <t>En cuanto a los costos de mano de obra, se destaca la participación de podas segido por cosecha y beneficio que representan el 25% y el 19% del costo total, respectivamente. En cuanto a los costos de insumos, se destaca la participación de transporte segido por fertilización que representan el 43% y el 39% del costo total, respectivamente.</t>
  </si>
  <si>
    <t>En cuanto a los costos de mano de obra, se destaca la participación de podas segido por cosecha y beneficio que representan el 25% y el 19% del costo total, respectivamente.</t>
  </si>
  <si>
    <t>En cuanto a los costos de insumos, se destaca la participación de transporte segido por fertilización que representan el 43% y el 39% del costo total, respectivamente.</t>
  </si>
  <si>
    <t>En cuanto a los costos de insumos, se destaca la participación de transporte segido por fertilización que representan el 44% y el 37% del costo total, respectivamente.</t>
  </si>
  <si>
    <t>En cuanto a los costos de mano de obra, se destaca la participación de podas segido por cosecha y beneficio que representan el 25% y el 19% del costo total, respectivamente.En cuanto a los costos de insumos, se destaca la participación de transporte segido por fertilización que representan el 44% y el 37% del costo total, respectivamente.</t>
  </si>
  <si>
    <t>De acuerdo con el comportamiento histórico del sistema productivo, se efectuó un análisis de sensibilidad del margen de utilidad obtenido en la producción de TOMATE CHONTO CALDAS VILLAMARÍA, frente a diferentes escenarios de variación de precios de venta en finca y rendimientos probables (kg/ha).</t>
  </si>
  <si>
    <t>Con un precio ponderado de COP $ 2.571/kg y con un rendimiento por hectárea de 72.000 kg por ciclo; el margen de utilidad obtenido en la producción de tomate es del 68%.</t>
  </si>
  <si>
    <t>El precio mínimo ponderado para cubrir los costos de producción, con un rendimiento de 72.000 kg para todo el ciclo de producción, es COP $ 814/kg.</t>
  </si>
  <si>
    <t>El rendimiento mínimo por ha/ciclo para cubrir los costos de producción, con un precio ponderado de COP $ 2.571, es de 22.800 kg/ha para todo el ciclo.</t>
  </si>
  <si>
    <t>El siguiente cuadro presenta diferentes escenarios de rentabilidad para el sistema productivo de TOMATE CHONTO CALDAS VILLAMARÍA, con respecto a diferentes niveles de productividad (kg./ha.) y precios ($/kg.).</t>
  </si>
  <si>
    <t>De acuerdo con el comportamiento histórico del sistema productivo, se efectuó un análisis de sensibilidad del margen de utilidad obtenido en la producción de TOMATE CHONTO CALDAS VILLAMARÍA, frente a diferentes escenarios de variación de precios de venta en finca y rendimientos probables (t/ha)</t>
  </si>
  <si>
    <t>Con un precio ponderado de COP $$ 1.100/kg y con un rendimiento por hectárea de 72.000 kg por ciclo; el margen de utilidad obtenido en la producción de tomate es del 57%.</t>
  </si>
  <si>
    <t>El precio mínimo ponderado para cubrir los costos de producción, con un rendimiento de 72.000 kg para todo el ciclo de producción, es COP $ 477/kg.</t>
  </si>
  <si>
    <t>El rendimiento mínimo por ha/ciclo para cubrir los costos de producción, con un precio ponderado de COP $ 1.100, es de 31.233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</si>
</sst>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2023 Q3</c:v>
                </c:pt>
              </c:strCache>
            </c:strRef>
          </c:cat>
          <c:val>
            <c:numRef>
              <c:f>'Análisis Comparativo y Part.'!$AQ$41:$AQ$42</c:f>
              <c:numCache>
                <c:formatCode>_(* #.##0_);_(* \(#.##0\);_(* "-"_);_(@_)</c:formatCode>
                <c:ptCount val="2"/>
                <c:pt idx="0">
                  <c:v>34356000</c:v>
                </c:pt>
                <c:pt idx="1">
                  <c:v>58620425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2023 Q3</c:v>
                </c:pt>
              </c:strCache>
            </c:strRef>
          </c:cat>
          <c:val>
            <c:numRef>
              <c:f>'Análisis Comparativo y Part.'!$AR$41:$AR$42</c:f>
              <c:numCache>
                <c:formatCode>_(* #.##0_);_(* \(#.##0\);_(* "-"_);_(@_)</c:formatCode>
                <c:ptCount val="2"/>
                <c:pt idx="0">
                  <c:v>16896000</c:v>
                </c:pt>
                <c:pt idx="1">
                  <c:v>25835781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2023 Q3</c:v>
                </c:pt>
              </c:strCache>
            </c:strRef>
          </c:cat>
          <c:val>
            <c:numRef>
              <c:f>'Análisis Comparativo y Part.'!$AS$41:$AS$42</c:f>
              <c:numCache>
                <c:formatCode>_(* #.##0_);_(* \(#.##0\);_(* "-"_);_(@_)</c:formatCode>
                <c:ptCount val="2"/>
                <c:pt idx="0">
                  <c:v>17460000</c:v>
                </c:pt>
                <c:pt idx="1">
                  <c:v>32784644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Q1</c:v>
                </c:pt>
                <c:pt idx="1">
                  <c:v>2023 Q3</c:v>
                </c:pt>
              </c:strCache>
            </c:strRef>
          </c:cat>
          <c:val>
            <c:numRef>
              <c:f>Tortas!$H$36:$H$37</c:f>
              <c:numCache>
                <c:formatCode>0%</c:formatCode>
                <c:ptCount val="2"/>
                <c:pt idx="0">
                  <c:v>0.49179182675515193</c:v>
                </c:pt>
                <c:pt idx="1">
                  <c:v>0.44073001858993688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Q1</c:v>
                </c:pt>
                <c:pt idx="1">
                  <c:v>2023 Q3</c:v>
                </c:pt>
              </c:strCache>
            </c:strRef>
          </c:cat>
          <c:val>
            <c:numRef>
              <c:f>Tortas!$I$36:$I$37</c:f>
              <c:numCache>
                <c:formatCode>0%</c:formatCode>
                <c:ptCount val="2"/>
                <c:pt idx="0">
                  <c:v>0.50820817324484802</c:v>
                </c:pt>
                <c:pt idx="1">
                  <c:v>0.55926998141006312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2613864</c:v>
                </c:pt>
                <c:pt idx="3">
                  <c:v>12702065</c:v>
                </c:pt>
                <c:pt idx="4">
                  <c:v>439900</c:v>
                </c:pt>
                <c:pt idx="5">
                  <c:v>111331</c:v>
                </c:pt>
                <c:pt idx="6">
                  <c:v>0</c:v>
                </c:pt>
                <c:pt idx="7">
                  <c:v>556657</c:v>
                </c:pt>
                <c:pt idx="8">
                  <c:v>14134200</c:v>
                </c:pt>
                <c:pt idx="9">
                  <c:v>2226627</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431208</c:v>
                </c:pt>
                <c:pt idx="1">
                  <c:v>2874720</c:v>
                </c:pt>
                <c:pt idx="2">
                  <c:v>4815156</c:v>
                </c:pt>
                <c:pt idx="3">
                  <c:v>862416</c:v>
                </c:pt>
                <c:pt idx="4">
                  <c:v>3484833</c:v>
                </c:pt>
                <c:pt idx="5">
                  <c:v>4312080</c:v>
                </c:pt>
                <c:pt idx="6">
                  <c:v>6468120</c:v>
                </c:pt>
                <c:pt idx="7">
                  <c:v>1868568</c:v>
                </c:pt>
                <c:pt idx="8">
                  <c:v>0</c:v>
                </c:pt>
                <c:pt idx="9">
                  <c:v>718680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2023 Q3</c:v>
                </c:pt>
              </c:strCache>
            </c:strRef>
          </c:cat>
          <c:val>
            <c:numRef>
              <c:f>'Análisis Comparativo y Part.'!$AW$41:$AW$42</c:f>
              <c:numCache>
                <c:formatCode>0%</c:formatCode>
                <c:ptCount val="2"/>
                <c:pt idx="0">
                  <c:v>0.49179182675515193</c:v>
                </c:pt>
                <c:pt idx="1">
                  <c:v>0.44073001858993688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2023 Q3</c:v>
                </c:pt>
              </c:strCache>
            </c:strRef>
          </c:cat>
          <c:val>
            <c:numRef>
              <c:f>'Análisis Comparativo y Part.'!$AX$41:$AX$42</c:f>
              <c:numCache>
                <c:formatCode>0%</c:formatCode>
                <c:ptCount val="2"/>
                <c:pt idx="0">
                  <c:v>0.50820817324484802</c:v>
                </c:pt>
                <c:pt idx="1">
                  <c:v>0.55926998141006312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282000</c:v>
                </c:pt>
                <c:pt idx="1">
                  <c:v>1880000</c:v>
                </c:pt>
                <c:pt idx="2">
                  <c:v>3149000</c:v>
                </c:pt>
                <c:pt idx="3">
                  <c:v>564000</c:v>
                </c:pt>
                <c:pt idx="4">
                  <c:v>2279000</c:v>
                </c:pt>
                <c:pt idx="5">
                  <c:v>2820000</c:v>
                </c:pt>
                <c:pt idx="6">
                  <c:v>4230000</c:v>
                </c:pt>
                <c:pt idx="7">
                  <c:v>1222000</c:v>
                </c:pt>
                <c:pt idx="8">
                  <c:v>0</c:v>
                </c:pt>
                <c:pt idx="9">
                  <c:v>470000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1480000</c:v>
                </c:pt>
                <c:pt idx="2">
                  <c:v>0</c:v>
                </c:pt>
                <c:pt idx="3">
                  <c:v>6520000</c:v>
                </c:pt>
                <c:pt idx="4">
                  <c:v>300000</c:v>
                </c:pt>
                <c:pt idx="5">
                  <c:v>60000</c:v>
                </c:pt>
                <c:pt idx="6">
                  <c:v>0</c:v>
                </c:pt>
                <c:pt idx="7">
                  <c:v>300000</c:v>
                </c:pt>
                <c:pt idx="8">
                  <c:v>7600000</c:v>
                </c:pt>
                <c:pt idx="9">
                  <c:v>1200000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431208</c:v>
                </c:pt>
                <c:pt idx="1">
                  <c:v>2874720</c:v>
                </c:pt>
                <c:pt idx="2">
                  <c:v>4815156</c:v>
                </c:pt>
                <c:pt idx="3">
                  <c:v>862416</c:v>
                </c:pt>
                <c:pt idx="4">
                  <c:v>3484833</c:v>
                </c:pt>
                <c:pt idx="5">
                  <c:v>4312080</c:v>
                </c:pt>
                <c:pt idx="6">
                  <c:v>6468120</c:v>
                </c:pt>
                <c:pt idx="7">
                  <c:v>1868568</c:v>
                </c:pt>
                <c:pt idx="8">
                  <c:v>0</c:v>
                </c:pt>
                <c:pt idx="9">
                  <c:v>718680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2613864</c:v>
                </c:pt>
                <c:pt idx="2">
                  <c:v>0</c:v>
                </c:pt>
                <c:pt idx="3">
                  <c:v>12702065</c:v>
                </c:pt>
                <c:pt idx="4">
                  <c:v>439900</c:v>
                </c:pt>
                <c:pt idx="5">
                  <c:v>111331</c:v>
                </c:pt>
                <c:pt idx="6">
                  <c:v>0</c:v>
                </c:pt>
                <c:pt idx="7">
                  <c:v>556657</c:v>
                </c:pt>
                <c:pt idx="8">
                  <c:v>14134200</c:v>
                </c:pt>
                <c:pt idx="9">
                  <c:v>2226627</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Q1</c:v>
                </c:pt>
                <c:pt idx="1">
                  <c:v>2023 Q3</c:v>
                </c:pt>
              </c:strCache>
            </c:strRef>
          </c:cat>
          <c:val>
            <c:numRef>
              <c:f>Tortas!$B$36:$B$37</c:f>
              <c:numCache>
                <c:formatCode>_(* #.##0_);_(* \(#.##0\);_(* "-"_);_(@_)</c:formatCode>
                <c:ptCount val="2"/>
                <c:pt idx="0">
                  <c:v>34356000</c:v>
                </c:pt>
                <c:pt idx="1">
                  <c:v>58620425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Q1</c:v>
                </c:pt>
                <c:pt idx="1">
                  <c:v>2023 Q3</c:v>
                </c:pt>
              </c:strCache>
            </c:strRef>
          </c:cat>
          <c:val>
            <c:numRef>
              <c:f>Tortas!$C$36:$C$37</c:f>
              <c:numCache>
                <c:formatCode>_(* #.##0_);_(* \(#.##0\);_(* "-"_);_(@_)</c:formatCode>
                <c:ptCount val="2"/>
                <c:pt idx="0">
                  <c:v>16896000</c:v>
                </c:pt>
                <c:pt idx="1">
                  <c:v>25835781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Q1</c:v>
                </c:pt>
                <c:pt idx="1">
                  <c:v>2023 Q3</c:v>
                </c:pt>
              </c:strCache>
            </c:strRef>
          </c:cat>
          <c:val>
            <c:numRef>
              <c:f>Tortas!$D$36:$D$37</c:f>
              <c:numCache>
                <c:formatCode>_(* #.##0_);_(* \(#.##0\);_(* "-"_);_(@_)</c:formatCode>
                <c:ptCount val="2"/>
                <c:pt idx="0">
                  <c:v>17460000</c:v>
                </c:pt>
                <c:pt idx="1">
                  <c:v>32784644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121</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124</v>
      </c>
      <c r="B7" s="22">
        <v>3484.83</v>
      </c>
      <c r="C7" s="22">
        <v>22350.95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25835.78</v>
      </c>
      <c r="AH7" s="23">
        <v>0.44073001858993688</v>
      </c>
    </row>
    <row r="8" spans="1:34" x14ac:dyDescent="0.2">
      <c r="A8" s="5" t="s">
        <v>123</v>
      </c>
      <c r="B8" s="22">
        <v>439.9</v>
      </c>
      <c r="C8" s="22">
        <v>32344.74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32784.639999999999</v>
      </c>
      <c r="AH8" s="23">
        <v>0.55926998141006312</v>
      </c>
    </row>
    <row r="9" spans="1:34" x14ac:dyDescent="0.2">
      <c r="A9" s="9" t="s">
        <v>122</v>
      </c>
      <c r="B9" s="22">
        <v>3924.73</v>
      </c>
      <c r="C9" s="22">
        <v>54695.69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58620.43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50400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50400</v>
      </c>
      <c r="AH11" s="27"/>
    </row>
    <row r="12" spans="1:34" hidden="1" x14ac:dyDescent="0.2">
      <c r="A12" s="5" t="s">
        <v>20</v>
      </c>
      <c r="B12" s="24"/>
      <c r="C12" s="24">
        <v>14400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14400</v>
      </c>
      <c r="AH12" s="27"/>
    </row>
    <row r="13" spans="1:34" hidden="1" x14ac:dyDescent="0.2">
      <c r="A13" s="5" t="s">
        <v>19</v>
      </c>
      <c r="B13" s="24"/>
      <c r="C13" s="24">
        <v>7200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7200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2805</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2805</v>
      </c>
      <c r="AH15" s="27"/>
    </row>
    <row r="16" spans="1:34" hidden="1" x14ac:dyDescent="0.2">
      <c r="A16" s="5" t="s">
        <v>16</v>
      </c>
      <c r="B16" s="162">
        <v>0</v>
      </c>
      <c r="C16" s="162">
        <v>2337</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2337</v>
      </c>
      <c r="AH16" s="27"/>
    </row>
    <row r="17" spans="1:34" hidden="1" x14ac:dyDescent="0.2">
      <c r="A17" s="5" t="s">
        <v>15</v>
      </c>
      <c r="B17" s="162">
        <v>0</v>
      </c>
      <c r="C17" s="162">
        <v>1402</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1402</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185119.2</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185119.2</v>
      </c>
      <c r="AH19" s="27"/>
    </row>
    <row r="20" spans="1:34" x14ac:dyDescent="0.2">
      <c r="A20" s="3" t="s">
        <v>12</v>
      </c>
      <c r="B20" s="25">
        <v>-3924.73</v>
      </c>
      <c r="C20" s="25">
        <v>130423.51</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126498.78</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16896</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16896</v>
      </c>
      <c r="AH121" s="71">
        <v>0.49179182675515193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17460</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17460</v>
      </c>
      <c r="AH122" s="71">
        <v>0.50820817324484802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34356</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34356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50400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50400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14400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14400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7200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7200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1.2</v>
      </c>
      <c r="D129" s="74">
        <v>1.2</v>
      </c>
      <c r="E129" s="74">
        <v>1.2</v>
      </c>
      <c r="F129" s="74">
        <v>1.2</v>
      </c>
      <c r="G129" s="74">
        <v>1.2</v>
      </c>
      <c r="H129" s="74">
        <v>1.2</v>
      </c>
      <c r="I129" s="74">
        <v>1.2</v>
      </c>
      <c r="J129" s="74">
        <v>1.2</v>
      </c>
      <c r="K129" s="74">
        <v>1.2</v>
      </c>
      <c r="L129" s="74">
        <v>1.2</v>
      </c>
      <c r="M129" s="74">
        <v>1.2</v>
      </c>
      <c r="N129" s="74">
        <v>1.2</v>
      </c>
      <c r="O129" s="74">
        <v>1.2</v>
      </c>
      <c r="P129" s="74">
        <v>1.2</v>
      </c>
      <c r="Q129" s="74">
        <v>1.2</v>
      </c>
      <c r="R129" s="74">
        <v>1.2</v>
      </c>
      <c r="S129" s="74">
        <v>1.2</v>
      </c>
      <c r="T129" s="74">
        <v>1.2</v>
      </c>
      <c r="U129" s="74">
        <v>1.2</v>
      </c>
      <c r="V129" s="74">
        <v>1.2</v>
      </c>
      <c r="W129" s="74">
        <v>1.2</v>
      </c>
      <c r="X129" s="74">
        <v>1.2</v>
      </c>
      <c r="Y129" s="74">
        <v>1.2</v>
      </c>
      <c r="Z129" s="74">
        <v>1.2</v>
      </c>
      <c r="AA129" s="74">
        <v>1.2</v>
      </c>
      <c r="AB129" s="74">
        <v>1.2</v>
      </c>
      <c r="AC129" s="74">
        <v>1.2</v>
      </c>
      <c r="AD129" s="74">
        <v>1.2</v>
      </c>
      <c r="AE129" s="74">
        <v>1.2</v>
      </c>
      <c r="AF129" s="74">
        <v>1.2</v>
      </c>
      <c r="AG129" s="74">
        <v>1.2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v>
      </c>
      <c r="D130" s="74">
        <v>1</v>
      </c>
      <c r="E130" s="74">
        <v>1</v>
      </c>
      <c r="F130" s="74">
        <v>1</v>
      </c>
      <c r="G130" s="74">
        <v>1</v>
      </c>
      <c r="H130" s="74">
        <v>1</v>
      </c>
      <c r="I130" s="74">
        <v>1</v>
      </c>
      <c r="J130" s="74">
        <v>1</v>
      </c>
      <c r="K130" s="74">
        <v>1</v>
      </c>
      <c r="L130" s="74">
        <v>1</v>
      </c>
      <c r="M130" s="74">
        <v>1</v>
      </c>
      <c r="N130" s="74">
        <v>1</v>
      </c>
      <c r="O130" s="74">
        <v>1</v>
      </c>
      <c r="P130" s="74">
        <v>1</v>
      </c>
      <c r="Q130" s="74">
        <v>1</v>
      </c>
      <c r="R130" s="74">
        <v>1</v>
      </c>
      <c r="S130" s="74">
        <v>1</v>
      </c>
      <c r="T130" s="74">
        <v>1</v>
      </c>
      <c r="U130" s="74">
        <v>1</v>
      </c>
      <c r="V130" s="74">
        <v>1</v>
      </c>
      <c r="W130" s="74">
        <v>1</v>
      </c>
      <c r="X130" s="74">
        <v>1</v>
      </c>
      <c r="Y130" s="74">
        <v>1</v>
      </c>
      <c r="Z130" s="74">
        <v>1</v>
      </c>
      <c r="AA130" s="74">
        <v>1</v>
      </c>
      <c r="AB130" s="74">
        <v>1</v>
      </c>
      <c r="AC130" s="74">
        <v>1</v>
      </c>
      <c r="AD130" s="74">
        <v>1</v>
      </c>
      <c r="AE130" s="74">
        <v>1</v>
      </c>
      <c r="AF130" s="74">
        <v>1</v>
      </c>
      <c r="AG130" s="74">
        <v>1</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0.6</v>
      </c>
      <c r="D131" s="74">
        <v>0.6</v>
      </c>
      <c r="E131" s="74">
        <v>0.6</v>
      </c>
      <c r="F131" s="74">
        <v>0.6</v>
      </c>
      <c r="G131" s="74">
        <v>0.6</v>
      </c>
      <c r="H131" s="74">
        <v>0.6</v>
      </c>
      <c r="I131" s="74">
        <v>0.6</v>
      </c>
      <c r="J131" s="74">
        <v>0.6</v>
      </c>
      <c r="K131" s="74">
        <v>0.6</v>
      </c>
      <c r="L131" s="74">
        <v>0.6</v>
      </c>
      <c r="M131" s="74">
        <v>0.6</v>
      </c>
      <c r="N131" s="74">
        <v>0.6</v>
      </c>
      <c r="O131" s="74">
        <v>0.6</v>
      </c>
      <c r="P131" s="74">
        <v>0.6</v>
      </c>
      <c r="Q131" s="74">
        <v>0.6</v>
      </c>
      <c r="R131" s="74">
        <v>0.6</v>
      </c>
      <c r="S131" s="74">
        <v>0.6</v>
      </c>
      <c r="T131" s="74">
        <v>0.6</v>
      </c>
      <c r="U131" s="74">
        <v>0.6</v>
      </c>
      <c r="V131" s="74">
        <v>0.6</v>
      </c>
      <c r="W131" s="74">
        <v>0.6</v>
      </c>
      <c r="X131" s="74">
        <v>0.6</v>
      </c>
      <c r="Y131" s="74">
        <v>0.6</v>
      </c>
      <c r="Z131" s="74">
        <v>0.6</v>
      </c>
      <c r="AA131" s="74">
        <v>0.6</v>
      </c>
      <c r="AB131" s="74">
        <v>0.6</v>
      </c>
      <c r="AC131" s="74">
        <v>0.6</v>
      </c>
      <c r="AD131" s="74">
        <v>0.6</v>
      </c>
      <c r="AE131" s="74">
        <v>0.6</v>
      </c>
      <c r="AF131" s="74">
        <v>0.6</v>
      </c>
      <c r="AG131" s="74">
        <v>0.6</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79200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79200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44844</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44844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121</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282000</v>
      </c>
      <c r="AY8" s="21" t="s">
        <v>4</v>
      </c>
      <c r="AZ8" s="89">
        <v>0</v>
      </c>
    </row>
    <row r="9" spans="2:59" ht="14.45" customHeight="1" x14ac:dyDescent="0.2">
      <c r="B9" s="133"/>
      <c r="C9" s="133"/>
      <c r="D9" s="133"/>
      <c r="E9" s="133"/>
      <c r="F9" s="133"/>
      <c r="G9" s="133"/>
      <c r="H9" s="133"/>
      <c r="I9" s="133"/>
      <c r="J9" s="37"/>
      <c r="AP9" s="21" t="s">
        <v>8</v>
      </c>
      <c r="AQ9" s="89">
        <v>1880000</v>
      </c>
      <c r="AY9" s="21" t="s">
        <v>8</v>
      </c>
      <c r="AZ9" s="89">
        <v>1480000</v>
      </c>
    </row>
    <row r="10" spans="2:59" ht="14.45" customHeight="1" x14ac:dyDescent="0.2">
      <c r="B10" s="133"/>
      <c r="C10" s="133"/>
      <c r="D10" s="133"/>
      <c r="E10" s="133"/>
      <c r="F10" s="133"/>
      <c r="G10" s="133"/>
      <c r="H10" s="133"/>
      <c r="I10" s="133"/>
      <c r="J10" s="37"/>
      <c r="AP10" s="21" t="s">
        <v>9</v>
      </c>
      <c r="AQ10" s="89">
        <v>3149000</v>
      </c>
      <c r="AY10" s="21" t="s">
        <v>9</v>
      </c>
      <c r="AZ10" s="89">
        <v>0</v>
      </c>
    </row>
    <row r="11" spans="2:59" ht="14.45" customHeight="1" x14ac:dyDescent="0.2">
      <c r="B11" s="76" t="s">
        <v>114</v>
      </c>
      <c r="C11" s="76"/>
      <c r="D11" s="76"/>
      <c r="E11" s="76"/>
      <c r="F11" s="76"/>
      <c r="G11" s="76"/>
      <c r="H11" s="76"/>
      <c r="I11" s="76"/>
      <c r="AP11" s="21" t="s">
        <v>7</v>
      </c>
      <c r="AQ11" s="89">
        <v>564000</v>
      </c>
      <c r="AY11" s="21" t="s">
        <v>7</v>
      </c>
      <c r="AZ11" s="89">
        <v>6520000</v>
      </c>
    </row>
    <row r="12" spans="2:59" ht="14.45" customHeight="1" x14ac:dyDescent="0.2">
      <c r="B12" s="76"/>
      <c r="C12" s="76"/>
      <c r="D12" s="76"/>
      <c r="E12" s="76"/>
      <c r="F12" s="76"/>
      <c r="G12" s="76"/>
      <c r="H12" s="76"/>
      <c r="I12" s="76"/>
      <c r="AP12" s="21" t="s">
        <v>3</v>
      </c>
      <c r="AQ12" s="89">
        <v>2279000</v>
      </c>
      <c r="AY12" s="21" t="s">
        <v>3</v>
      </c>
      <c r="AZ12" s="89">
        <v>300000</v>
      </c>
    </row>
    <row r="13" spans="2:59" ht="14.45" customHeight="1" x14ac:dyDescent="0.2">
      <c r="B13" s="76"/>
      <c r="C13" s="76"/>
      <c r="D13" s="76"/>
      <c r="E13" s="76"/>
      <c r="F13" s="76"/>
      <c r="G13" s="76"/>
      <c r="H13" s="76"/>
      <c r="I13" s="76"/>
      <c r="AP13" s="21" t="s">
        <v>6</v>
      </c>
      <c r="AQ13" s="89">
        <v>2820000</v>
      </c>
      <c r="AY13" s="21" t="s">
        <v>6</v>
      </c>
      <c r="AZ13" s="89">
        <v>60000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4230000</v>
      </c>
      <c r="AY16" s="21" t="s">
        <v>5</v>
      </c>
      <c r="AZ16" s="89">
        <v>0</v>
      </c>
    </row>
    <row r="17" spans="42:59" ht="14.45" customHeight="1" x14ac:dyDescent="0.2">
      <c r="AP17" s="21" t="s">
        <v>60</v>
      </c>
      <c r="AQ17" s="89">
        <v>1222000</v>
      </c>
      <c r="AY17" s="21" t="s">
        <v>60</v>
      </c>
      <c r="AZ17" s="89">
        <v>300000</v>
      </c>
    </row>
    <row r="18" spans="42:59" x14ac:dyDescent="0.2">
      <c r="AP18" s="21" t="s">
        <v>10</v>
      </c>
      <c r="AQ18" s="89">
        <v>0</v>
      </c>
      <c r="AY18" s="21" t="s">
        <v>10</v>
      </c>
      <c r="AZ18" s="89">
        <v>7600000</v>
      </c>
    </row>
    <row r="19" spans="42:59" x14ac:dyDescent="0.2">
      <c r="AP19" s="21" t="s">
        <v>76</v>
      </c>
      <c r="AQ19" s="89">
        <v>470000</v>
      </c>
      <c r="AY19" s="21" t="s">
        <v>76</v>
      </c>
      <c r="AZ19" s="89">
        <v>1200000</v>
      </c>
    </row>
    <row r="20" spans="42:59" ht="15" x14ac:dyDescent="0.25">
      <c r="AP20" s="77" t="s">
        <v>77</v>
      </c>
      <c r="AQ20" s="90">
        <v>16896000</v>
      </c>
      <c r="AY20" s="77" t="s">
        <v>77</v>
      </c>
      <c r="AZ20" s="90">
        <v>17460000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431208</v>
      </c>
      <c r="AY27" s="21" t="s">
        <v>4</v>
      </c>
      <c r="AZ27" s="89"/>
    </row>
    <row r="28" spans="42:59" x14ac:dyDescent="0.2">
      <c r="AP28" s="21" t="s">
        <v>8</v>
      </c>
      <c r="AQ28" s="89">
        <v>2874720</v>
      </c>
      <c r="AY28" s="21" t="s">
        <v>8</v>
      </c>
      <c r="AZ28" s="89">
        <v>2613864</v>
      </c>
    </row>
    <row r="29" spans="42:59" ht="14.45" customHeight="1" x14ac:dyDescent="0.2">
      <c r="AP29" s="21" t="s">
        <v>9</v>
      </c>
      <c r="AQ29" s="89">
        <v>4815156</v>
      </c>
      <c r="AY29" s="21" t="s">
        <v>9</v>
      </c>
      <c r="AZ29" s="89"/>
    </row>
    <row r="30" spans="42:59" x14ac:dyDescent="0.2">
      <c r="AP30" s="21" t="s">
        <v>7</v>
      </c>
      <c r="AQ30" s="89">
        <v>862416</v>
      </c>
      <c r="AY30" s="21" t="s">
        <v>7</v>
      </c>
      <c r="AZ30" s="89">
        <v>12702065</v>
      </c>
    </row>
    <row r="31" spans="42:59" x14ac:dyDescent="0.2">
      <c r="AP31" s="21" t="s">
        <v>3</v>
      </c>
      <c r="AQ31" s="89">
        <v>3484833</v>
      </c>
      <c r="AY31" s="21" t="s">
        <v>3</v>
      </c>
      <c r="AZ31" s="89">
        <v>439900</v>
      </c>
    </row>
    <row r="32" spans="42:59" ht="14.45" customHeight="1" x14ac:dyDescent="0.2">
      <c r="AP32" s="21" t="s">
        <v>6</v>
      </c>
      <c r="AQ32" s="89">
        <v>4312080</v>
      </c>
      <c r="AY32" s="21" t="s">
        <v>6</v>
      </c>
      <c r="AZ32" s="89">
        <v>111331</v>
      </c>
    </row>
    <row r="33" spans="2:56" ht="14.45" customHeight="1" x14ac:dyDescent="0.2">
      <c r="AP33" s="21" t="s">
        <v>5</v>
      </c>
      <c r="AQ33" s="89">
        <v>6468120</v>
      </c>
      <c r="AY33" s="21" t="s">
        <v>5</v>
      </c>
      <c r="AZ33" s="89">
        <v>0</v>
      </c>
    </row>
    <row r="34" spans="2:56" x14ac:dyDescent="0.2">
      <c r="AP34" s="21" t="s">
        <v>60</v>
      </c>
      <c r="AQ34" s="89">
        <v>1868568</v>
      </c>
      <c r="AY34" s="21" t="s">
        <v>60</v>
      </c>
      <c r="AZ34" s="89">
        <v>556657</v>
      </c>
    </row>
    <row r="35" spans="2:56" ht="14.45" customHeight="1" x14ac:dyDescent="0.2">
      <c r="B35" s="133" t="s">
        <v>143</v>
      </c>
      <c r="C35" s="133"/>
      <c r="D35" s="133"/>
      <c r="E35" s="133"/>
      <c r="F35" s="133"/>
      <c r="G35" s="133"/>
      <c r="H35" s="133"/>
      <c r="I35" s="133"/>
      <c r="AP35" s="21" t="s">
        <v>10</v>
      </c>
      <c r="AQ35" s="89">
        <v>0</v>
      </c>
      <c r="AY35" s="21" t="s">
        <v>10</v>
      </c>
      <c r="AZ35" s="89">
        <v>14134200</v>
      </c>
    </row>
    <row r="36" spans="2:56" ht="14.45" customHeight="1" x14ac:dyDescent="0.2">
      <c r="B36" s="133"/>
      <c r="C36" s="133"/>
      <c r="D36" s="133"/>
      <c r="E36" s="133"/>
      <c r="F36" s="133"/>
      <c r="G36" s="133"/>
      <c r="H36" s="133"/>
      <c r="I36" s="133"/>
      <c r="AP36" s="21" t="s">
        <v>76</v>
      </c>
      <c r="AQ36" s="89">
        <v>718680</v>
      </c>
      <c r="AY36" s="21" t="s">
        <v>76</v>
      </c>
      <c r="AZ36" s="89">
        <v>2226627</v>
      </c>
    </row>
    <row r="37" spans="2:56" ht="14.45" customHeight="1" x14ac:dyDescent="0.25">
      <c r="B37" s="133"/>
      <c r="C37" s="133"/>
      <c r="D37" s="133"/>
      <c r="E37" s="133"/>
      <c r="F37" s="133"/>
      <c r="G37" s="133"/>
      <c r="H37" s="133"/>
      <c r="I37" s="133"/>
      <c r="AP37" s="77" t="s">
        <v>77</v>
      </c>
      <c r="AQ37" s="90">
        <v>25835781</v>
      </c>
      <c r="AY37" s="77" t="s">
        <v>77</v>
      </c>
      <c r="AZ37" s="90">
        <v>32784644</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34356000</v>
      </c>
      <c r="AR41" s="110">
        <v>16896000</v>
      </c>
      <c r="AS41" s="110">
        <v>17460000</v>
      </c>
      <c r="AV41" s="21" t="s">
        <v>128</v>
      </c>
      <c r="AW41" s="91">
        <v>0.49179182675515193</v>
      </c>
      <c r="AX41" s="91">
        <v>0.50820817324484802</v>
      </c>
    </row>
    <row r="42" spans="2:56" ht="15" x14ac:dyDescent="0.2">
      <c r="B42" s="38"/>
      <c r="C42" s="38"/>
      <c r="D42" s="38"/>
      <c r="E42" s="38"/>
      <c r="F42" s="38"/>
      <c r="G42" s="38"/>
      <c r="H42" s="38"/>
      <c r="I42" s="38"/>
      <c r="AP42" s="21" t="s">
        <v>127</v>
      </c>
      <c r="AQ42" s="110">
        <v>58620425</v>
      </c>
      <c r="AR42" s="110">
        <v>25835781</v>
      </c>
      <c r="AS42" s="110">
        <v>32784644</v>
      </c>
      <c r="AV42" s="21" t="s">
        <v>127</v>
      </c>
      <c r="AW42" s="91">
        <v>0.44073001858993688</v>
      </c>
      <c r="AX42" s="91">
        <v>0.55926998141006312</v>
      </c>
    </row>
    <row r="43" spans="2:56" x14ac:dyDescent="0.2">
      <c r="BD43" s="92">
        <v>19670786400000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0.68333689860371039</v>
      </c>
    </row>
    <row r="54" spans="2:55" x14ac:dyDescent="0.2">
      <c r="BA54" s="21" t="s">
        <v>88</v>
      </c>
      <c r="BC54" s="94">
        <v>0.56621212121212117</v>
      </c>
    </row>
    <row r="55" spans="2:55" ht="15" thickBot="1" x14ac:dyDescent="0.25">
      <c r="BA55" s="21" t="s">
        <v>89</v>
      </c>
      <c r="BC55" s="94" t="s">
        <v>127</v>
      </c>
    </row>
    <row r="56" spans="2:55" ht="16.5" thickTop="1" thickBot="1" x14ac:dyDescent="0.3">
      <c r="BA56" s="95" t="s">
        <v>82</v>
      </c>
      <c r="BB56" s="95"/>
      <c r="BC56" s="93">
        <v>34356000</v>
      </c>
    </row>
    <row r="57" spans="2:55" ht="16.5" thickTop="1" thickBot="1" x14ac:dyDescent="0.3">
      <c r="BA57" s="96" t="s">
        <v>83</v>
      </c>
      <c r="BB57" s="96"/>
      <c r="BC57" s="97">
        <v>43893</v>
      </c>
    </row>
    <row r="58" spans="2:55" ht="16.5" thickTop="1" thickBot="1" x14ac:dyDescent="0.3">
      <c r="BA58" s="96" t="s">
        <v>84</v>
      </c>
      <c r="BB58" s="96"/>
      <c r="BC58" s="98">
        <v>1.7062645534986611</v>
      </c>
    </row>
    <row r="59" spans="2:55" ht="16.5" thickTop="1" thickBot="1" x14ac:dyDescent="0.3">
      <c r="BA59" s="95" t="s">
        <v>85</v>
      </c>
      <c r="BB59" s="95" t="s">
        <v>65</v>
      </c>
      <c r="BC59" s="93">
        <v>79200</v>
      </c>
    </row>
    <row r="60" spans="2:55" ht="16.5" thickTop="1" thickBot="1" x14ac:dyDescent="0.3">
      <c r="I60" s="62" t="s">
        <v>113</v>
      </c>
      <c r="BA60" s="96" t="s">
        <v>86</v>
      </c>
      <c r="BB60" s="96"/>
      <c r="BC60" s="98">
        <v>2.3373636363636363</v>
      </c>
    </row>
    <row r="61" spans="2:55" ht="16.5" thickTop="1" thickBot="1" x14ac:dyDescent="0.3">
      <c r="BA61" s="95" t="s">
        <v>85</v>
      </c>
      <c r="BB61" s="95" t="s">
        <v>65</v>
      </c>
      <c r="BC61" s="93">
        <v>185119.19999999998</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282000</v>
      </c>
      <c r="J5" t="s">
        <v>4</v>
      </c>
      <c r="K5" s="1">
        <v>0</v>
      </c>
      <c r="S5" s="136"/>
      <c r="T5" s="136"/>
      <c r="U5" s="136"/>
      <c r="V5" s="136"/>
      <c r="W5" s="136"/>
      <c r="X5" s="136"/>
      <c r="Y5" s="136"/>
      <c r="Z5" s="136"/>
    </row>
    <row r="6" spans="1:27" x14ac:dyDescent="0.25">
      <c r="A6" t="s">
        <v>8</v>
      </c>
      <c r="B6" s="1">
        <v>1880000</v>
      </c>
      <c r="J6" t="s">
        <v>8</v>
      </c>
      <c r="K6" s="1">
        <v>1480000</v>
      </c>
      <c r="S6" s="136"/>
      <c r="T6" s="136"/>
      <c r="U6" s="136"/>
      <c r="V6" s="136"/>
      <c r="W6" s="136"/>
      <c r="X6" s="136"/>
      <c r="Y6" s="136"/>
      <c r="Z6" s="136"/>
      <c r="AA6" s="18"/>
    </row>
    <row r="7" spans="1:27" x14ac:dyDescent="0.25">
      <c r="A7" t="s">
        <v>9</v>
      </c>
      <c r="B7" s="1">
        <v>3149000</v>
      </c>
      <c r="J7" t="s">
        <v>9</v>
      </c>
      <c r="K7" s="1">
        <v>0</v>
      </c>
      <c r="S7" s="136"/>
      <c r="T7" s="136"/>
      <c r="U7" s="136"/>
      <c r="V7" s="136"/>
      <c r="W7" s="136"/>
      <c r="X7" s="136"/>
      <c r="Y7" s="136"/>
      <c r="Z7" s="136"/>
      <c r="AA7" s="18"/>
    </row>
    <row r="8" spans="1:27" x14ac:dyDescent="0.25">
      <c r="A8" t="s">
        <v>7</v>
      </c>
      <c r="B8" s="1">
        <v>564000</v>
      </c>
      <c r="J8" t="s">
        <v>7</v>
      </c>
      <c r="K8" s="1">
        <v>6520000</v>
      </c>
      <c r="S8" s="136"/>
      <c r="T8" s="136"/>
      <c r="U8" s="136"/>
      <c r="V8" s="136"/>
      <c r="W8" s="136"/>
      <c r="X8" s="136"/>
      <c r="Y8" s="136"/>
      <c r="Z8" s="136"/>
    </row>
    <row r="9" spans="1:27" x14ac:dyDescent="0.25">
      <c r="A9" t="s">
        <v>3</v>
      </c>
      <c r="B9" s="1">
        <v>2279000</v>
      </c>
      <c r="J9" t="s">
        <v>3</v>
      </c>
      <c r="K9" s="1">
        <v>300000</v>
      </c>
      <c r="S9" s="136"/>
      <c r="T9" s="136"/>
      <c r="U9" s="136"/>
      <c r="V9" s="136"/>
      <c r="W9" s="136"/>
      <c r="X9" s="136"/>
      <c r="Y9" s="136"/>
      <c r="Z9" s="136"/>
    </row>
    <row r="10" spans="1:27" x14ac:dyDescent="0.25">
      <c r="A10" t="s">
        <v>6</v>
      </c>
      <c r="B10" s="1">
        <v>2820000</v>
      </c>
      <c r="J10" t="s">
        <v>6</v>
      </c>
      <c r="K10" s="1">
        <v>60000</v>
      </c>
      <c r="S10" s="136"/>
      <c r="T10" s="136"/>
      <c r="U10" s="136"/>
      <c r="V10" s="136"/>
      <c r="W10" s="136"/>
      <c r="X10" s="136"/>
      <c r="Y10" s="136"/>
      <c r="Z10" s="136"/>
    </row>
    <row r="11" spans="1:27" x14ac:dyDescent="0.25">
      <c r="A11" t="s">
        <v>5</v>
      </c>
      <c r="B11" s="1">
        <v>4230000</v>
      </c>
      <c r="J11" t="s">
        <v>5</v>
      </c>
      <c r="K11" s="1">
        <v>0</v>
      </c>
      <c r="S11" s="136"/>
      <c r="T11" s="136"/>
      <c r="U11" s="136"/>
      <c r="V11" s="136"/>
      <c r="W11" s="136"/>
      <c r="X11" s="136"/>
      <c r="Y11" s="136"/>
      <c r="Z11" s="136"/>
    </row>
    <row r="12" spans="1:27" x14ac:dyDescent="0.25">
      <c r="A12" t="s">
        <v>60</v>
      </c>
      <c r="B12" s="1">
        <v>1222000</v>
      </c>
      <c r="J12" t="s">
        <v>60</v>
      </c>
      <c r="K12" s="1">
        <v>300000</v>
      </c>
    </row>
    <row r="13" spans="1:27" x14ac:dyDescent="0.25">
      <c r="A13" t="s">
        <v>10</v>
      </c>
      <c r="B13" s="1">
        <v>0</v>
      </c>
      <c r="J13" t="s">
        <v>10</v>
      </c>
      <c r="K13" s="1">
        <v>7600000</v>
      </c>
    </row>
    <row r="14" spans="1:27" x14ac:dyDescent="0.25">
      <c r="A14" t="s">
        <v>76</v>
      </c>
      <c r="B14" s="1">
        <v>470000</v>
      </c>
      <c r="J14" t="s">
        <v>76</v>
      </c>
      <c r="K14" s="1">
        <v>1200000</v>
      </c>
    </row>
    <row r="15" spans="1:27" x14ac:dyDescent="0.25">
      <c r="A15" s="12" t="s">
        <v>77</v>
      </c>
      <c r="B15" s="13">
        <v>16896000</v>
      </c>
      <c r="J15" s="12" t="s">
        <v>77</v>
      </c>
      <c r="K15" s="13">
        <v>17460000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431208</v>
      </c>
      <c r="J22" t="s">
        <v>4</v>
      </c>
      <c r="K22" s="1">
        <v>0</v>
      </c>
      <c r="S22" s="136"/>
      <c r="T22" s="136"/>
      <c r="U22" s="136"/>
      <c r="V22" s="136"/>
      <c r="W22" s="136"/>
      <c r="X22" s="136"/>
      <c r="Y22" s="136"/>
      <c r="Z22" s="136"/>
    </row>
    <row r="23" spans="1:26" x14ac:dyDescent="0.25">
      <c r="A23" t="s">
        <v>8</v>
      </c>
      <c r="B23" s="1">
        <v>2874720</v>
      </c>
      <c r="J23" t="s">
        <v>8</v>
      </c>
      <c r="K23" s="1">
        <v>2613864</v>
      </c>
      <c r="S23" s="136"/>
      <c r="T23" s="136"/>
      <c r="U23" s="136"/>
      <c r="V23" s="136"/>
      <c r="W23" s="136"/>
      <c r="X23" s="136"/>
      <c r="Y23" s="136"/>
      <c r="Z23" s="136"/>
    </row>
    <row r="24" spans="1:26" ht="14.45" customHeight="1" x14ac:dyDescent="0.25">
      <c r="A24" t="s">
        <v>9</v>
      </c>
      <c r="B24" s="1">
        <v>4815156</v>
      </c>
      <c r="J24" t="s">
        <v>9</v>
      </c>
      <c r="K24" s="1">
        <v>0</v>
      </c>
      <c r="S24" s="136"/>
      <c r="T24" s="136"/>
      <c r="U24" s="136"/>
      <c r="V24" s="136"/>
      <c r="W24" s="136"/>
      <c r="X24" s="136"/>
      <c r="Y24" s="136"/>
      <c r="Z24" s="136"/>
    </row>
    <row r="25" spans="1:26" x14ac:dyDescent="0.25">
      <c r="A25" t="s">
        <v>7</v>
      </c>
      <c r="B25" s="1">
        <v>862416</v>
      </c>
      <c r="J25" t="s">
        <v>7</v>
      </c>
      <c r="K25" s="1">
        <v>12702065</v>
      </c>
      <c r="S25" s="136"/>
      <c r="T25" s="136"/>
      <c r="U25" s="136"/>
      <c r="V25" s="136"/>
      <c r="W25" s="136"/>
      <c r="X25" s="136"/>
      <c r="Y25" s="136"/>
      <c r="Z25" s="136"/>
    </row>
    <row r="26" spans="1:26" ht="14.45" customHeight="1" x14ac:dyDescent="0.25">
      <c r="A26" t="s">
        <v>3</v>
      </c>
      <c r="B26" s="1">
        <v>3484833</v>
      </c>
      <c r="J26" t="s">
        <v>3</v>
      </c>
      <c r="K26" s="1">
        <v>439900</v>
      </c>
      <c r="S26" s="136"/>
      <c r="T26" s="136"/>
      <c r="U26" s="136"/>
      <c r="V26" s="136"/>
      <c r="W26" s="136"/>
      <c r="X26" s="136"/>
      <c r="Y26" s="136"/>
      <c r="Z26" s="136"/>
    </row>
    <row r="27" spans="1:26" x14ac:dyDescent="0.25">
      <c r="A27" t="s">
        <v>6</v>
      </c>
      <c r="B27" s="1">
        <v>4312080</v>
      </c>
      <c r="J27" t="s">
        <v>6</v>
      </c>
      <c r="K27" s="1">
        <v>111331</v>
      </c>
      <c r="S27" s="136"/>
      <c r="T27" s="136"/>
      <c r="U27" s="136"/>
      <c r="V27" s="136"/>
      <c r="W27" s="136"/>
      <c r="X27" s="136"/>
      <c r="Y27" s="136"/>
      <c r="Z27" s="136"/>
    </row>
    <row r="28" spans="1:26" x14ac:dyDescent="0.25">
      <c r="A28" t="s">
        <v>5</v>
      </c>
      <c r="B28" s="1">
        <v>6468120</v>
      </c>
      <c r="J28" t="s">
        <v>5</v>
      </c>
      <c r="K28" s="1">
        <v>0</v>
      </c>
      <c r="S28" s="136"/>
      <c r="T28" s="136"/>
      <c r="U28" s="136"/>
      <c r="V28" s="136"/>
      <c r="W28" s="136"/>
      <c r="X28" s="136"/>
      <c r="Y28" s="136"/>
      <c r="Z28" s="136"/>
    </row>
    <row r="29" spans="1:26" x14ac:dyDescent="0.25">
      <c r="A29" t="s">
        <v>60</v>
      </c>
      <c r="B29" s="1">
        <v>1868568</v>
      </c>
      <c r="J29" t="s">
        <v>60</v>
      </c>
      <c r="K29" s="1">
        <v>556657</v>
      </c>
    </row>
    <row r="30" spans="1:26" x14ac:dyDescent="0.25">
      <c r="A30" t="s">
        <v>10</v>
      </c>
      <c r="B30" s="1">
        <v>0</v>
      </c>
      <c r="J30" t="s">
        <v>10</v>
      </c>
      <c r="K30" s="1">
        <v>14134200</v>
      </c>
    </row>
    <row r="31" spans="1:26" x14ac:dyDescent="0.25">
      <c r="A31" t="s">
        <v>76</v>
      </c>
      <c r="B31" s="1">
        <v>718680</v>
      </c>
      <c r="J31" t="s">
        <v>76</v>
      </c>
      <c r="K31" s="1">
        <v>2226627</v>
      </c>
    </row>
    <row r="32" spans="1:26" x14ac:dyDescent="0.25">
      <c r="A32" s="12" t="s">
        <v>77</v>
      </c>
      <c r="B32" s="13">
        <v>25835781</v>
      </c>
      <c r="J32" s="12" t="s">
        <v>77</v>
      </c>
      <c r="K32" s="13">
        <v>32784644</v>
      </c>
    </row>
    <row r="35" spans="1:15" x14ac:dyDescent="0.25">
      <c r="B35" t="s">
        <v>79</v>
      </c>
      <c r="C35" t="s">
        <v>80</v>
      </c>
      <c r="D35" t="s">
        <v>24</v>
      </c>
      <c r="H35" t="s">
        <v>80</v>
      </c>
      <c r="I35" t="s">
        <v>24</v>
      </c>
    </row>
    <row r="36" spans="1:15" x14ac:dyDescent="0.25">
      <c r="A36" t="s">
        <v>128</v>
      </c>
      <c r="B36" s="14">
        <v>34356000</v>
      </c>
      <c r="C36" s="14">
        <v>16896000</v>
      </c>
      <c r="D36" s="14">
        <v>17460000</v>
      </c>
      <c r="G36" t="s">
        <v>128</v>
      </c>
      <c r="H36" s="15">
        <v>0.49179182675515193</v>
      </c>
      <c r="I36" s="15">
        <v>0.50820817324484802</v>
      </c>
    </row>
    <row r="37" spans="1:15" x14ac:dyDescent="0.25">
      <c r="A37" t="s">
        <v>127</v>
      </c>
      <c r="B37" s="14">
        <v>58620425</v>
      </c>
      <c r="C37" s="14">
        <v>25835781</v>
      </c>
      <c r="D37" s="14">
        <v>32784644</v>
      </c>
      <c r="G37" t="s">
        <v>127</v>
      </c>
      <c r="H37" s="15">
        <v>0.44073001858993688</v>
      </c>
      <c r="I37" s="15">
        <v>0.55926998141006312</v>
      </c>
    </row>
    <row r="38" spans="1:15" x14ac:dyDescent="0.25">
      <c r="O38" s="17">
        <v>19670786400000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121</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814.17</v>
      </c>
      <c r="J11" s="19"/>
      <c r="K11" s="19"/>
    </row>
    <row r="12" spans="2:57" ht="14.45" customHeight="1" thickBot="1" x14ac:dyDescent="0.25">
      <c r="B12" s="19"/>
      <c r="C12" s="19"/>
      <c r="D12" s="19"/>
      <c r="E12" s="19"/>
      <c r="F12" s="19"/>
      <c r="G12" s="44" t="s">
        <v>93</v>
      </c>
      <c r="H12" s="45" t="s">
        <v>94</v>
      </c>
      <c r="I12" s="46">
        <v>3924730</v>
      </c>
      <c r="J12" s="19"/>
      <c r="K12" s="19"/>
    </row>
    <row r="13" spans="2:57" ht="14.45" customHeight="1" thickBot="1" x14ac:dyDescent="0.25">
      <c r="B13" s="19"/>
      <c r="C13" s="19"/>
      <c r="D13" s="19"/>
      <c r="E13" s="19"/>
      <c r="F13" s="19"/>
      <c r="G13" s="44" t="s">
        <v>95</v>
      </c>
      <c r="H13" s="45" t="s">
        <v>94</v>
      </c>
      <c r="I13" s="46">
        <v>13564481</v>
      </c>
      <c r="J13" s="19"/>
      <c r="K13" s="19"/>
    </row>
    <row r="14" spans="2:57" ht="14.45" customHeight="1" thickBot="1" x14ac:dyDescent="0.25">
      <c r="B14" s="19"/>
      <c r="C14" s="19"/>
      <c r="D14" s="19"/>
      <c r="E14" s="19"/>
      <c r="F14" s="19"/>
      <c r="G14" s="44" t="s">
        <v>96</v>
      </c>
      <c r="H14" s="45" t="s">
        <v>97</v>
      </c>
      <c r="I14" s="47">
        <v>72</v>
      </c>
      <c r="J14" s="19"/>
      <c r="K14" s="19"/>
    </row>
    <row r="15" spans="2:57" ht="14.45" customHeight="1" thickBot="1" x14ac:dyDescent="0.25">
      <c r="B15" s="19"/>
      <c r="C15" s="19"/>
      <c r="D15" s="19"/>
      <c r="E15" s="19"/>
      <c r="F15" s="19"/>
      <c r="G15" s="44" t="s">
        <v>98</v>
      </c>
      <c r="H15" s="45" t="s">
        <v>67</v>
      </c>
      <c r="I15" s="48">
        <v>68.333689860371038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814.17</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22799.747189918711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2.5710999999999999</v>
      </c>
      <c r="AT30" s="101">
        <v>72000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185119.2</v>
      </c>
      <c r="AV39" s="103">
        <v>2.57</v>
      </c>
      <c r="AW39" s="104">
        <v>2.3373636363636363</v>
      </c>
    </row>
    <row r="40" spans="2:49" ht="14.45" customHeight="1" x14ac:dyDescent="0.2">
      <c r="B40" s="19"/>
      <c r="C40" s="49"/>
      <c r="D40" s="53" t="s">
        <v>109</v>
      </c>
      <c r="E40" s="163">
        <v>1928.325</v>
      </c>
      <c r="F40" s="163">
        <v>2056.88</v>
      </c>
      <c r="G40" s="163">
        <v>2185.4349999999999</v>
      </c>
      <c r="H40" s="163">
        <v>2313.9899999999998</v>
      </c>
      <c r="I40" s="163">
        <v>2442.5450000000001</v>
      </c>
      <c r="J40" s="164">
        <v>2571.1</v>
      </c>
      <c r="K40" s="163">
        <v>2699.6549999999997</v>
      </c>
      <c r="L40" s="163">
        <v>2828.21</v>
      </c>
      <c r="M40" s="163">
        <v>2956.7649999999999</v>
      </c>
      <c r="N40" s="163">
        <v>3085.3199999999997</v>
      </c>
      <c r="O40" s="163">
        <v>3213.875</v>
      </c>
      <c r="AT40" s="21" t="s">
        <v>62</v>
      </c>
      <c r="AU40" s="102">
        <v>58620.43</v>
      </c>
      <c r="AV40" s="103">
        <v>0.81</v>
      </c>
      <c r="AW40" s="104">
        <v>1.7062646990336476</v>
      </c>
    </row>
    <row r="41" spans="2:49" x14ac:dyDescent="0.2">
      <c r="B41" s="19"/>
      <c r="C41" s="54">
        <v>-0.2</v>
      </c>
      <c r="D41" s="55">
        <v>41860.800000000003</v>
      </c>
      <c r="E41" s="56">
        <v>0.27379163991391442</v>
      </c>
      <c r="F41" s="56">
        <v>0.31917966241929474</v>
      </c>
      <c r="G41" s="56">
        <v>0.3592279175711009</v>
      </c>
      <c r="H41" s="56">
        <v>0.39482636659492865</v>
      </c>
      <c r="I41" s="56">
        <v>0.42667761045835345</v>
      </c>
      <c r="J41" s="56">
        <v>0.45534372993543576</v>
      </c>
      <c r="K41" s="56">
        <v>0.48127974279565311</v>
      </c>
      <c r="L41" s="56">
        <v>0.50485793630494158</v>
      </c>
      <c r="M41" s="56">
        <v>0.52638585211777023</v>
      </c>
      <c r="N41" s="56">
        <v>0.54611977494619646</v>
      </c>
      <c r="O41" s="56">
        <v>0.56427498394834863</v>
      </c>
      <c r="AT41" s="21" t="s">
        <v>61</v>
      </c>
      <c r="AU41" s="102">
        <v>126498.78</v>
      </c>
      <c r="AV41" s="103"/>
      <c r="AW41" s="104">
        <v>0.68333689860371039</v>
      </c>
    </row>
    <row r="42" spans="2:49" x14ac:dyDescent="0.2">
      <c r="B42" s="19"/>
      <c r="C42" s="54">
        <v>-0.15</v>
      </c>
      <c r="D42" s="55">
        <v>52326</v>
      </c>
      <c r="E42" s="56">
        <v>0.41903331193113141</v>
      </c>
      <c r="F42" s="56">
        <v>0.45534372993543576</v>
      </c>
      <c r="G42" s="56">
        <v>0.48738233405688064</v>
      </c>
      <c r="H42" s="56">
        <v>0.51586109327594287</v>
      </c>
      <c r="I42" s="56">
        <v>0.54134208836668285</v>
      </c>
      <c r="J42" s="56">
        <v>0.56427498394834863</v>
      </c>
      <c r="K42" s="56">
        <v>0.58502379423652251</v>
      </c>
      <c r="L42" s="56">
        <v>0.60388634904395333</v>
      </c>
      <c r="M42" s="56">
        <v>0.62110868169421618</v>
      </c>
      <c r="N42" s="56">
        <v>0.63689581995695721</v>
      </c>
      <c r="O42" s="56">
        <v>0.65141998715867888</v>
      </c>
    </row>
    <row r="43" spans="2:49" x14ac:dyDescent="0.2">
      <c r="B43" s="19"/>
      <c r="C43" s="54">
        <v>-0.1</v>
      </c>
      <c r="D43" s="55">
        <v>61560</v>
      </c>
      <c r="E43" s="56">
        <v>0.50617831514146172</v>
      </c>
      <c r="F43" s="56">
        <v>0.53704217044512037</v>
      </c>
      <c r="G43" s="56">
        <v>0.56427498394834863</v>
      </c>
      <c r="H43" s="56">
        <v>0.58848192928455156</v>
      </c>
      <c r="I43" s="56">
        <v>0.6101407751116803</v>
      </c>
      <c r="J43" s="56">
        <v>0.62963373635609632</v>
      </c>
      <c r="K43" s="56">
        <v>0.64727022510104415</v>
      </c>
      <c r="L43" s="56">
        <v>0.66330339668736027</v>
      </c>
      <c r="M43" s="56">
        <v>0.67794237944008373</v>
      </c>
      <c r="N43" s="56">
        <v>0.69136144696341362</v>
      </c>
      <c r="O43" s="56">
        <v>0.70370698908487705</v>
      </c>
      <c r="AU43" s="21">
        <v>151272</v>
      </c>
    </row>
    <row r="44" spans="2:49" x14ac:dyDescent="0.2">
      <c r="B44" s="19"/>
      <c r="C44" s="54">
        <v>-0.05</v>
      </c>
      <c r="D44" s="55">
        <v>68400</v>
      </c>
      <c r="E44" s="56">
        <v>0.55556048362731558</v>
      </c>
      <c r="F44" s="56">
        <v>0.58333795340060834</v>
      </c>
      <c r="G44" s="56">
        <v>0.60784748555351387</v>
      </c>
      <c r="H44" s="56">
        <v>0.62963373635609632</v>
      </c>
      <c r="I44" s="56">
        <v>0.64912669760051234</v>
      </c>
      <c r="J44" s="56">
        <v>0.66667036272048674</v>
      </c>
      <c r="K44" s="56">
        <v>0.6825432025909397</v>
      </c>
      <c r="L44" s="56">
        <v>0.69697305701862422</v>
      </c>
      <c r="M44" s="56">
        <v>0.71014814149607541</v>
      </c>
      <c r="N44" s="56">
        <v>0.72222530226707227</v>
      </c>
      <c r="O44" s="56">
        <v>0.73333629017638935</v>
      </c>
      <c r="AU44" s="21">
        <v>97571.04</v>
      </c>
    </row>
    <row r="45" spans="2:49" x14ac:dyDescent="0.2">
      <c r="B45" s="19"/>
      <c r="C45" s="51" t="s">
        <v>107</v>
      </c>
      <c r="D45" s="57">
        <v>72000</v>
      </c>
      <c r="E45" s="56">
        <v>0.57778245944594986</v>
      </c>
      <c r="F45" s="56">
        <v>0.60417105573057805</v>
      </c>
      <c r="G45" s="56">
        <v>0.62745511127583808</v>
      </c>
      <c r="H45" s="56">
        <v>0.64815204953829153</v>
      </c>
      <c r="I45" s="56">
        <v>0.66667036272048674</v>
      </c>
      <c r="J45" s="56">
        <v>0.68333684458446231</v>
      </c>
      <c r="K45" s="56">
        <v>0.69841604246139277</v>
      </c>
      <c r="L45" s="56">
        <v>0.71212440416769307</v>
      </c>
      <c r="M45" s="56">
        <v>0.72464073442127164</v>
      </c>
      <c r="N45" s="56">
        <v>0.73611403715371859</v>
      </c>
      <c r="O45" s="56">
        <v>0.74666947566756992</v>
      </c>
    </row>
    <row r="46" spans="2:49" ht="14.45" customHeight="1" x14ac:dyDescent="0.2">
      <c r="B46" s="19"/>
      <c r="C46" s="54">
        <v>0.05</v>
      </c>
      <c r="D46" s="55">
        <v>75600</v>
      </c>
      <c r="E46" s="56">
        <v>0.59788805661519029</v>
      </c>
      <c r="F46" s="56">
        <v>0.62302005307674091</v>
      </c>
      <c r="G46" s="56">
        <v>0.64519534407222678</v>
      </c>
      <c r="H46" s="56">
        <v>0.66490671384599198</v>
      </c>
      <c r="I46" s="56">
        <v>0.6825432025909397</v>
      </c>
      <c r="J46" s="56">
        <v>0.69841604246139277</v>
      </c>
      <c r="K46" s="56">
        <v>0.71277718329656448</v>
      </c>
      <c r="L46" s="56">
        <v>0.72583276587399337</v>
      </c>
      <c r="M46" s="56">
        <v>0.73775308040121101</v>
      </c>
      <c r="N46" s="56">
        <v>0.7486800353844939</v>
      </c>
      <c r="O46" s="56">
        <v>0.75873283396911417</v>
      </c>
    </row>
    <row r="47" spans="2:49" x14ac:dyDescent="0.2">
      <c r="B47" s="19"/>
      <c r="C47" s="54">
        <v>0.1</v>
      </c>
      <c r="D47" s="55">
        <v>83160</v>
      </c>
      <c r="E47" s="56">
        <v>0.63444368783199123</v>
      </c>
      <c r="F47" s="56">
        <v>0.65729095734249177</v>
      </c>
      <c r="G47" s="56">
        <v>0.67745031279293344</v>
      </c>
      <c r="H47" s="56">
        <v>0.69536973985999262</v>
      </c>
      <c r="I47" s="56">
        <v>0.71140291144630885</v>
      </c>
      <c r="J47" s="56">
        <v>0.72583276587399337</v>
      </c>
      <c r="K47" s="56">
        <v>0.73888834845142226</v>
      </c>
      <c r="L47" s="56">
        <v>0.7507570598854485</v>
      </c>
      <c r="M47" s="56">
        <v>0.76159370945564642</v>
      </c>
      <c r="N47" s="56">
        <v>0.77152730489499444</v>
      </c>
      <c r="O47" s="56">
        <v>0.78066621269919467</v>
      </c>
    </row>
    <row r="48" spans="2:49" x14ac:dyDescent="0.2">
      <c r="B48" s="19"/>
      <c r="C48" s="54">
        <v>0.15</v>
      </c>
      <c r="D48" s="55">
        <v>95634</v>
      </c>
      <c r="E48" s="56">
        <v>0.68212494594086193</v>
      </c>
      <c r="F48" s="56">
        <v>0.70199213681955808</v>
      </c>
      <c r="G48" s="56">
        <v>0.71952201112428993</v>
      </c>
      <c r="H48" s="56">
        <v>0.73510412161738492</v>
      </c>
      <c r="I48" s="56">
        <v>0.74904600995331205</v>
      </c>
      <c r="J48" s="56">
        <v>0.76159370945564642</v>
      </c>
      <c r="K48" s="56">
        <v>0.77294638995775855</v>
      </c>
      <c r="L48" s="56">
        <v>0.78326700859604226</v>
      </c>
      <c r="M48" s="56">
        <v>0.7926901821353447</v>
      </c>
      <c r="N48" s="56">
        <v>0.80132809121303872</v>
      </c>
      <c r="O48" s="56">
        <v>0.80927496756451711</v>
      </c>
    </row>
    <row r="49" spans="2:45" ht="15" thickBot="1" x14ac:dyDescent="0.25">
      <c r="B49" s="19"/>
      <c r="C49" s="54">
        <v>0.2</v>
      </c>
      <c r="D49" s="58">
        <v>114760.8</v>
      </c>
      <c r="E49" s="56">
        <v>0.73510412161738492</v>
      </c>
      <c r="F49" s="56">
        <v>0.7516601140162984</v>
      </c>
      <c r="G49" s="56">
        <v>0.7662683426035749</v>
      </c>
      <c r="H49" s="56">
        <v>0.77925343468115416</v>
      </c>
      <c r="I49" s="56">
        <v>0.79087167496109334</v>
      </c>
      <c r="J49" s="56">
        <v>0.80132809121303872</v>
      </c>
      <c r="K49" s="56">
        <v>0.81078865829813207</v>
      </c>
      <c r="L49" s="56">
        <v>0.81938917383003518</v>
      </c>
      <c r="M49" s="56">
        <v>0.82724181844612055</v>
      </c>
      <c r="N49" s="56">
        <v>0.83444007601086556</v>
      </c>
      <c r="O49" s="56">
        <v>0.84106247297043091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72000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477.17</v>
      </c>
      <c r="BA66" s="21" t="s">
        <v>65</v>
      </c>
    </row>
    <row r="67" spans="2:55" x14ac:dyDescent="0.2">
      <c r="B67" s="19"/>
      <c r="C67" s="19"/>
      <c r="D67" s="19"/>
      <c r="E67" s="19"/>
      <c r="F67" s="19"/>
      <c r="G67" s="19"/>
      <c r="H67" s="19"/>
      <c r="I67" s="19"/>
      <c r="J67" s="19"/>
      <c r="K67" s="19"/>
      <c r="AS67" s="21" t="s">
        <v>11</v>
      </c>
      <c r="AT67" s="102">
        <v>79200</v>
      </c>
      <c r="AU67" s="103">
        <v>1.1000000000000001</v>
      </c>
      <c r="AV67" s="104">
        <v>1</v>
      </c>
      <c r="AX67" s="21" t="s">
        <v>64</v>
      </c>
      <c r="AZ67" s="73">
        <v>31232.727272727268</v>
      </c>
      <c r="BA67" s="21" t="s">
        <v>63</v>
      </c>
    </row>
    <row r="68" spans="2:55" x14ac:dyDescent="0.2">
      <c r="B68" s="19"/>
      <c r="C68" s="19"/>
      <c r="D68" s="19"/>
      <c r="E68" s="19"/>
      <c r="F68" s="19"/>
      <c r="G68" s="19"/>
      <c r="H68" s="19"/>
      <c r="I68" s="19"/>
      <c r="J68" s="19"/>
      <c r="K68" s="19"/>
      <c r="AS68" s="21" t="s">
        <v>62</v>
      </c>
      <c r="AT68" s="102">
        <v>34356</v>
      </c>
      <c r="AU68" s="103">
        <v>0.48</v>
      </c>
      <c r="AV68" s="104">
        <v>0.43378787878787878</v>
      </c>
    </row>
    <row r="69" spans="2:55" x14ac:dyDescent="0.2">
      <c r="B69" s="19"/>
      <c r="C69" s="19"/>
      <c r="D69" s="19"/>
      <c r="E69" s="19"/>
      <c r="F69" s="19"/>
      <c r="G69" s="19"/>
      <c r="H69" s="19"/>
      <c r="I69" s="19"/>
      <c r="J69" s="19"/>
      <c r="K69" s="19"/>
      <c r="AS69" s="21" t="s">
        <v>61</v>
      </c>
      <c r="AT69" s="102">
        <v>44844</v>
      </c>
      <c r="AU69" s="103"/>
      <c r="AV69" s="104">
        <v>0.56621212121212117</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1.1000000000000001</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0.82500000000000007</v>
      </c>
      <c r="AU86" s="107">
        <v>0.88000000000000012</v>
      </c>
      <c r="AV86" s="107">
        <v>0.93500000000000005</v>
      </c>
      <c r="AW86" s="107">
        <v>0.9900000000000001</v>
      </c>
      <c r="AX86" s="107">
        <v>1.0450000000000002</v>
      </c>
      <c r="AY86" s="108">
        <v>1.1000000000000001</v>
      </c>
      <c r="AZ86" s="107">
        <v>1.155</v>
      </c>
      <c r="BA86" s="107">
        <v>1.2100000000000002</v>
      </c>
      <c r="BB86" s="107">
        <v>1.2650000000000001</v>
      </c>
      <c r="BC86" s="107">
        <v>1.32</v>
      </c>
      <c r="BD86" s="107">
        <v>1.375</v>
      </c>
    </row>
    <row r="87" spans="2:56" x14ac:dyDescent="0.2">
      <c r="B87" s="19"/>
      <c r="C87" s="19"/>
      <c r="D87" s="19"/>
      <c r="E87" s="19"/>
      <c r="F87" s="19"/>
      <c r="G87" s="19"/>
      <c r="H87" s="19"/>
      <c r="I87" s="19"/>
      <c r="J87" s="19"/>
      <c r="K87" s="19"/>
      <c r="AR87" s="21">
        <v>-0.2</v>
      </c>
      <c r="AS87" s="107">
        <v>41860.800000000003</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52326</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61560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68400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72000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75600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83160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95634</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114760.8</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2023-10-30T14:36:19Z</dcterms:modified>
</cp:coreProperties>
</file>