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04E7146-AFBB-42F8-A06B-8B27DD56739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<sst xmlns="http://schemas.openxmlformats.org/spreadsheetml/2006/main" count="350" uniqueCount="161">
  <si>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</si>
  <si>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</si>
  <si>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</si>
  <si>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</si>
  <si>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</si>
  <si>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</si>
  <si>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</si>
  <si>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</si>
  <si>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</si>
  <si>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</si>
  <si>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</si>
  <si>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</si>
  <si>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</si>
  <si>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</si>
  <si>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</si>
  <si>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</si>
  <si>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</si>
  <si>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</si>
  <si>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</si>
  <si>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</si>
  <si>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</si>
  <si>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</si>
  <si>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</si>
  <si>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</si>
  <si>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</si>
  <si>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</si>
  <si>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</si>
  <si>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</si>
  <si>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</si>
  <si>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</si>
  <si>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</si>
  <si>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</si>
  <si>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</si>
  <si>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</si>
  <si>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</si>
  <si>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</si>
  <si>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</si>
  <si>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</si>
  <si>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</si>
  <si>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</si>
  <si>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</si>
  <si>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</si>
  <si>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</si>
  <si>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</si>
  <si>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</si>
  <si>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</si>
  <si>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</si>
  <si>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</si>
  <si>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</si>
  <si>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</si>
  <si>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</si>
  <si>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</si>
  <si>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</si>
  <si>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</si>
  <si>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</si>
  <si>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</si>
  <si>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</si>
  <si>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</si>
  <si>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</si>
  <si>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</si>
  <si>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</si>
  <si>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</si>
  <si>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</si>
  <si>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</si>
  <si>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</si>
  <si>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</si>
  <si>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</si>
  <si>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</si>
  <si>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</si>
  <si>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</si>
  <si>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</si>
  <si>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</si>
  <si>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</si>
  <si>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</si>
  <si>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</si>
  <si>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</si>
  <si>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</si>
  <si>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</si>
  <si>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</si>
  <si>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</si>
  <si>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</si>
  <si>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</si>
  <si>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</si>
  <si>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</si>
  <si>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</si>
  <si>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</si>
  <si>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</si>
  <si>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</si>
  <si>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</si>
  <si>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</si>
  <si>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</si>
  <si>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</si>
  <si>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</si>
  <si>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</si>
  <si>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</si>
  <si>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</si>
  <si>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</si>
  <si>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</si>
  <si>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</si>
  <si>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</si>
  <si>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</si>
  <si>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</si>
  <si>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</si>
  <si>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</si>
  <si>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</si>
  <si>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</si>
  <si>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</si>
  <si>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</si>
  <si>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</si>
  <si>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</si>
  <si>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</si>
  <si>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</si>
  <si>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</si>
  <si>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</si>
  <si>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</si>
  <si>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</si>
  <si>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</si>
  <si>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</si>
  <si>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</si>
  <si>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</si>
  <si>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</si>
  <si>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</si>
  <si>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</si>
  <si>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</si>
  <si>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BOYACÁ VILLA DE LEIVA</t>
  </si>
  <si>
    <t>Boyacá</t>
  </si>
  <si>
    <t>Material de propagacion: Semilla // Distancia de siembra: 0,3 x 1,3 // Densidad de siembra - Plantas/Ha.: 25.000 // Duracion del ciclo: 4 meses // Productividad/Ha/Ciclo: 96.600 kg // Inicio de Produccion desde la siembra: mes 4   // Duracion de la etapa productiva: 1 meses // Productividad promedio en etapa productiva 96.600 kg // Precio de venta ponderado por calidad: $2.615 // Valor Jornal: $48.919// Otros: N.A. //% rendimiento 1ra. Calidad: 60 % rendimiento 2da. Calidad: 40 (30 segunda, 5 tercera y 5 cuarta)</t>
  </si>
  <si>
    <t>2023 Q3</t>
  </si>
  <si>
    <t>2021 Q4</t>
  </si>
  <si>
    <t>El presente documento corresponde a una actualización del documento PDF de la AgroGuía correspondiente a Tomate Chonto Boyacá Villa De Leiva publicada en la página web, y consta de las siguientes partes:</t>
  </si>
  <si>
    <t>- Flujo anualizado de los ingresos (precio y rendimiento) y los costos de producción para una hectárea de
Tomate Chonto Boyacá Villa De Leiva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</si>
  <si>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Boyacá Villa De Leiva.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</si>
  <si>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</si>
  <si>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</si>
  <si>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</si>
  <si>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</si>
  <si>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Boyacá Villa De Leiva. La participación se encuentra actualizada al 2023 Q3.</t>
  </si>
  <si>
    <t>Sostenimiento Ciclo ***</t>
  </si>
  <si>
    <t>Sub Total Ingresos millones [(CxG)+(DxH)+(ExI)+(FxJ)]</t>
  </si>
  <si>
    <t>** Los costos de instalación comprenden tanto los gastos relacionados con la mano de obra como aquellos asociados con los insumos necesarios hasta completar la siembra de las plantas. Para el caso de Tomate Chonto Boyacá Villa De Leiva, en lo que respecta a la mano de obra incluye actividades como la preparación del terreno, la siembra, el trazado y el ahoyado, entre otras, y ascienden a un total de $2,4 millones de pesos (equivalente a 50 jornales). En cuanto a los insumos, se incluyen los gastos relacionados con el material vegetal y las enmiendas, que en conjunto ascienden a  $35,7 millones.</t>
  </si>
  <si>
    <t>*** Los costos de sostenimiento del ciclo comprenden tanto los gastos relacionados con la mano de obra como aquellos asociados con los insumos necesarios desde el momento de la siembra de las plantas hasta finalizar el ciclo. Para el caso de Tomate Chonto Boyacá Villa De Leiva, en lo que respecta a la mano de obra incluye actividades como la fertilización, riego, control de malezas, plagas y enfermedades, entre otras, y ascienden a un total de $25,0 millones de pesos (equivalente a 511 jornales). En cuanto a los insumos, se incluyen los fertilizantes, plaguicidas, transportes, entre otras, que en conjunto ascienden a  $54,9 millones.</t>
  </si>
  <si>
    <t>Nota 1: en caso de utilizar esta información para el desarrollo de otras publicaciones, por favor citar FINAGRO, "Agro Guía - Marcos de Referencia Agroeconómicos"</t>
  </si>
  <si>
    <t>Los costos totales del ciclo para esta actualización (2023 Q3) equivalen a $118,0 millones, en comparación con los costos del marco original que ascienden a $90,9 millones, (mes de publicación del marco: noviembre - 2021).
La rentabilidad actualizada (2023 Q3) subió frente a la rentabilidad de la primera AgroGuía, pasando del 38,2% al 53,3%. Mientras que el crecimiento de los costos fue del 129,8%, el crecimiento de los ingresos fue del 171,6%.</t>
  </si>
  <si>
    <t>En cuanto a los costos de mano de obra de la AgroGuía actualizada, se destaca la participación de cosecha y beneficio seguido de riego, que representan el 50% y el 17% del costo total, respectivamente. En cuanto a los costos de insumos, se destaca la participación de instalación seguido de transporte, que representan el 39% y el 19% del costo total, respectivamente.</t>
  </si>
  <si>
    <t>subió</t>
  </si>
  <si>
    <t>A continuación, se presenta la desagregación de los costos de mano de obra e insumos según las diferentes actividades vinculadas a la producción de TOMATE CHONTO BOYACÁ VILLA DE LEIVA</t>
  </si>
  <si>
    <t>En cuanto a los costos de mano de obra, se destaca la participación de cosecha y beneficio segido por riego que representan el 50% y el 17% del costo total, respectivamente. En cuanto a los costos de insumos, se destaca la participación de instalación segido por transporte que representan el 38% y el 18% del costo total, respectivamente.</t>
  </si>
  <si>
    <t>En cuanto a los costos de mano de obra, se destaca la participación de cosecha y beneficio segido por riego que representan el 50% y el 17% del costo total, respectivamente. En cuanto a los costos de insumos, se destaca la participación de instalación segido por transporte que representan el 39% y el 19% del costo total, respectivamente.</t>
  </si>
  <si>
    <t>En cuanto a los costos de mano de obra, se destaca la participación de cosecha y beneficio segido por riego que representan el 50% y el 17% del costo total, respectivamente.</t>
  </si>
  <si>
    <t>En cuanto a los costos de insumos, se destaca la participación de instalación segido por transporte que representan el 39% y el 19% del costo total, respectivamente.</t>
  </si>
  <si>
    <t>En cuanto a los costos de insumos, se destaca la participación de instalación segido por transporte que representan el 38% y el 18% del costo total, respectivamente.</t>
  </si>
  <si>
    <t>En cuanto a los costos de mano de obra, se destaca la participación de cosecha y beneficio segido por riego que representan el 50% y el 17% del costo total, respectivamente.En cuanto a los costos de insumos, se destaca la participación de instalación segido por transporte que representan el 38% y el 18% del costo total, respectivamente.</t>
  </si>
  <si>
    <t>De acuerdo con el comportamiento histórico del sistema productivo, se efectuó un análisis de sensibilidad del margen de utilidad obtenido en la producción de TOMATE CHONTO BOYACÁ VILLA DE LEIVA, frente a diferentes escenarios de variación de precios de venta en finca y rendimientos probables (kg/ha).</t>
  </si>
  <si>
    <t>Con un precio ponderado de COP $ 2.615/kg y con un rendimiento por hectárea de 96.600 kg por ciclo; el margen de utilidad obtenido en la producción de tomate es del 53%.</t>
  </si>
  <si>
    <t>El precio mínimo ponderado para cubrir los costos de producción, con un rendimiento de 96.600 kg para todo el ciclo de producción, es COP $ 1.222/kg.</t>
  </si>
  <si>
    <t>El rendimiento mínimo por ha/ciclo para cubrir los costos de producción, con un precio ponderado de COP $ 2.615, es de 45.136 kg/ha para todo el ciclo.</t>
  </si>
  <si>
    <t>El siguiente cuadro presenta diferentes escenarios de rentabilidad para el sistema productivo de TOMATE CHONTO BOYACÁ VILLA DE LEIVA, con respecto a diferentes niveles de productividad (kg./ha.) y precios ($/kg.).</t>
  </si>
  <si>
    <t>De acuerdo con el comportamiento histórico del sistema productivo, se efectuó un análisis de sensibilidad del margen de utilidad obtenido en la producción de TOMATE CHONTO BOYACÁ VILLA DE LEIVA, frente a diferentes escenarios de variación de precios de venta en finca y rendimientos probables (t/ha)</t>
  </si>
  <si>
    <t>Con un precio ponderado de COP $$ 1.524/kg y con un rendimiento por hectárea de 96.600 kg por ciclo; el margen de utilidad obtenido en la producción de tomate es del 38%.</t>
  </si>
  <si>
    <t>El precio mínimo ponderado para cubrir los costos de producción, con un rendimiento de 96.600 kg para todo el ciclo de producción, es COP $ 941/kg.</t>
  </si>
  <si>
    <t>El rendimiento mínimo por ha/ciclo para cubrir los costos de producción, con un precio ponderado de COP $ 1.524, es de 59.673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</si>
</sst>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Part.'!$AQ$41:$AQ$42</c:f>
              <c:numCache>
                <c:formatCode>_(* #.##0_);_(* \(#.##0\);_(* "-"_);_(@_)</c:formatCode>
                <c:ptCount val="2"/>
                <c:pt idx="0">
                  <c:v>90935500</c:v>
                </c:pt>
                <c:pt idx="1">
                  <c:v>118023654.24523619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Part.'!$AR$41:$AR$42</c:f>
              <c:numCache>
                <c:formatCode>_(* #.##0_);_(* \(#.##0\);_(* "-"_);_(@_)</c:formatCode>
                <c:ptCount val="2"/>
                <c:pt idx="0">
                  <c:v>19685000</c:v>
                </c:pt>
                <c:pt idx="1">
                  <c:v>27429529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Part.'!$AS$41:$AS$42</c:f>
              <c:numCache>
                <c:formatCode>_(* #.##0_);_(* \(#.##0\);_(* "-"_);_(@_)</c:formatCode>
                <c:ptCount val="2"/>
                <c:pt idx="0">
                  <c:v>71250500</c:v>
                </c:pt>
                <c:pt idx="1">
                  <c:v>90594125.245236188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Tortas!$H$36:$H$37</c:f>
              <c:numCache>
                <c:formatCode>0%</c:formatCode>
                <c:ptCount val="2"/>
                <c:pt idx="0">
                  <c:v>0.21647211485063589</c:v>
                </c:pt>
                <c:pt idx="1">
                  <c:v>0.23240704734497866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Tortas!$I$36:$I$37</c:f>
              <c:numCache>
                <c:formatCode>0%</c:formatCode>
                <c:ptCount val="2"/>
                <c:pt idx="0">
                  <c:v>0.78352788514936411</c:v>
                </c:pt>
                <c:pt idx="1">
                  <c:v>0.76759295265502137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570695</c:v>
                </c:pt>
                <c:pt idx="1">
                  <c:v>10898466</c:v>
                </c:pt>
                <c:pt idx="2">
                  <c:v>343721</c:v>
                </c:pt>
                <c:pt idx="3">
                  <c:v>11568828</c:v>
                </c:pt>
                <c:pt idx="4">
                  <c:v>35677972.245236181</c:v>
                </c:pt>
                <c:pt idx="5">
                  <c:v>10121973</c:v>
                </c:pt>
                <c:pt idx="6">
                  <c:v>0</c:v>
                </c:pt>
                <c:pt idx="7">
                  <c:v>3303516</c:v>
                </c:pt>
                <c:pt idx="8">
                  <c:v>17283075</c:v>
                </c:pt>
                <c:pt idx="9">
                  <c:v>825879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880542</c:v>
                </c:pt>
                <c:pt idx="1">
                  <c:v>2201355</c:v>
                </c:pt>
                <c:pt idx="2">
                  <c:v>13697320</c:v>
                </c:pt>
                <c:pt idx="3">
                  <c:v>244595</c:v>
                </c:pt>
                <c:pt idx="4">
                  <c:v>2431920</c:v>
                </c:pt>
                <c:pt idx="5">
                  <c:v>1858922</c:v>
                </c:pt>
                <c:pt idx="6">
                  <c:v>1516489</c:v>
                </c:pt>
                <c:pt idx="7">
                  <c:v>4598386</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Part.'!$AW$41:$AW$42</c:f>
              <c:numCache>
                <c:formatCode>0%</c:formatCode>
                <c:ptCount val="2"/>
                <c:pt idx="0">
                  <c:v>0.21647211485063589</c:v>
                </c:pt>
                <c:pt idx="1">
                  <c:v>0.23240704734497866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Part.'!$AX$41:$AX$42</c:f>
              <c:numCache>
                <c:formatCode>0%</c:formatCode>
                <c:ptCount val="2"/>
                <c:pt idx="0">
                  <c:v>0.78352788514936411</c:v>
                </c:pt>
                <c:pt idx="1">
                  <c:v>0.76759295265502137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630000</c:v>
                </c:pt>
                <c:pt idx="1">
                  <c:v>1575000</c:v>
                </c:pt>
                <c:pt idx="2">
                  <c:v>9800000</c:v>
                </c:pt>
                <c:pt idx="3">
                  <c:v>175000</c:v>
                </c:pt>
                <c:pt idx="4">
                  <c:v>1800000</c:v>
                </c:pt>
                <c:pt idx="5">
                  <c:v>1330000</c:v>
                </c:pt>
                <c:pt idx="6">
                  <c:v>1085000</c:v>
                </c:pt>
                <c:pt idx="7">
                  <c:v>3290000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396000</c:v>
                </c:pt>
                <c:pt idx="1">
                  <c:v>8536000</c:v>
                </c:pt>
                <c:pt idx="2">
                  <c:v>300000</c:v>
                </c:pt>
                <c:pt idx="3">
                  <c:v>11153500</c:v>
                </c:pt>
                <c:pt idx="4">
                  <c:v>27000000</c:v>
                </c:pt>
                <c:pt idx="5">
                  <c:v>7660000</c:v>
                </c:pt>
                <c:pt idx="6">
                  <c:v>0</c:v>
                </c:pt>
                <c:pt idx="7">
                  <c:v>2500000</c:v>
                </c:pt>
                <c:pt idx="8">
                  <c:v>13080000</c:v>
                </c:pt>
                <c:pt idx="9">
                  <c:v>625000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880542</c:v>
                </c:pt>
                <c:pt idx="1">
                  <c:v>2201355</c:v>
                </c:pt>
                <c:pt idx="2">
                  <c:v>13697320</c:v>
                </c:pt>
                <c:pt idx="3">
                  <c:v>244595</c:v>
                </c:pt>
                <c:pt idx="4">
                  <c:v>2431920</c:v>
                </c:pt>
                <c:pt idx="5">
                  <c:v>1858922</c:v>
                </c:pt>
                <c:pt idx="6">
                  <c:v>1516489</c:v>
                </c:pt>
                <c:pt idx="7">
                  <c:v>4598386</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570695</c:v>
                </c:pt>
                <c:pt idx="1">
                  <c:v>10898466</c:v>
                </c:pt>
                <c:pt idx="2">
                  <c:v>343721</c:v>
                </c:pt>
                <c:pt idx="3">
                  <c:v>11568828</c:v>
                </c:pt>
                <c:pt idx="4">
                  <c:v>35677972.245236181</c:v>
                </c:pt>
                <c:pt idx="5">
                  <c:v>10121973</c:v>
                </c:pt>
                <c:pt idx="6">
                  <c:v>0</c:v>
                </c:pt>
                <c:pt idx="7">
                  <c:v>3303516</c:v>
                </c:pt>
                <c:pt idx="8">
                  <c:v>17283075</c:v>
                </c:pt>
                <c:pt idx="9">
                  <c:v>825879</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Tortas!$B$36:$B$37</c:f>
              <c:numCache>
                <c:formatCode>_(* #.##0_);_(* \(#.##0\);_(* "-"_);_(@_)</c:formatCode>
                <c:ptCount val="2"/>
                <c:pt idx="0">
                  <c:v>90935500</c:v>
                </c:pt>
                <c:pt idx="1">
                  <c:v>118023654.24523619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Tortas!$C$36:$C$37</c:f>
              <c:numCache>
                <c:formatCode>_(* #.##0_);_(* \(#.##0\);_(* "-"_);_(@_)</c:formatCode>
                <c:ptCount val="2"/>
                <c:pt idx="0">
                  <c:v>19685000</c:v>
                </c:pt>
                <c:pt idx="1">
                  <c:v>27429529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Tortas!$D$36:$D$37</c:f>
              <c:numCache>
                <c:formatCode>_(* #.##0_);_(* \(#.##0\);_(* "-"_);_(@_)</c:formatCode>
                <c:ptCount val="2"/>
                <c:pt idx="0">
                  <c:v>71250500</c:v>
                </c:pt>
                <c:pt idx="1">
                  <c:v>90594125.245236188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2431.92</v>
      </c>
      <c r="C7" s="22">
        <v>24997.61</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27429.53</v>
      </c>
      <c r="AH7" s="23">
        <v>0.23240704734497863</v>
      </c>
    </row>
    <row r="8" spans="1:34" x14ac:dyDescent="0.2">
      <c r="A8" s="5" t="s">
        <v>122</v>
      </c>
      <c r="B8" s="22">
        <v>35677.97</v>
      </c>
      <c r="C8" s="22">
        <v>54916.15</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90594.13</v>
      </c>
      <c r="AH8" s="23">
        <v>0.76759295265502137</v>
      </c>
    </row>
    <row r="9" spans="1:34" x14ac:dyDescent="0.2">
      <c r="A9" s="9" t="s">
        <v>121</v>
      </c>
      <c r="B9" s="22">
        <v>38109.89</v>
      </c>
      <c r="C9" s="22">
        <v>79913.759999999995</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118023.65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57960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57960</v>
      </c>
      <c r="AH11" s="27"/>
    </row>
    <row r="12" spans="1:34" hidden="1" x14ac:dyDescent="0.2">
      <c r="A12" s="5" t="s">
        <v>20</v>
      </c>
      <c r="B12" s="24"/>
      <c r="C12" s="24">
        <v>28980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28980</v>
      </c>
      <c r="AH12" s="27"/>
    </row>
    <row r="13" spans="1:34" hidden="1" x14ac:dyDescent="0.2">
      <c r="A13" s="5" t="s">
        <v>19</v>
      </c>
      <c r="B13" s="24"/>
      <c r="C13" s="24">
        <v>4830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4830</v>
      </c>
      <c r="AH13" s="27"/>
    </row>
    <row r="14" spans="1:34" hidden="1" x14ac:dyDescent="0.2">
      <c r="A14" s="5" t="s">
        <v>18</v>
      </c>
      <c r="B14" s="24"/>
      <c r="C14" s="24">
        <v>4830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4830</v>
      </c>
      <c r="AH14" s="27"/>
    </row>
    <row r="15" spans="1:34" x14ac:dyDescent="0.2">
      <c r="A15" s="5" t="s">
        <v>17</v>
      </c>
      <c r="B15" s="162">
        <v>0</v>
      </c>
      <c r="C15" s="162">
        <v>2984</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2984</v>
      </c>
      <c r="AH15" s="27"/>
    </row>
    <row r="16" spans="1:34" hidden="1" x14ac:dyDescent="0.2">
      <c r="A16" s="5" t="s">
        <v>16</v>
      </c>
      <c r="B16" s="162">
        <v>0</v>
      </c>
      <c r="C16" s="162">
        <v>2313</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2313</v>
      </c>
      <c r="AH16" s="27"/>
    </row>
    <row r="17" spans="1:34" hidden="1" x14ac:dyDescent="0.2">
      <c r="A17" s="5" t="s">
        <v>15</v>
      </c>
      <c r="B17" s="162">
        <v>0</v>
      </c>
      <c r="C17" s="162">
        <v>1865</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1865</v>
      </c>
      <c r="AH17" s="27"/>
    </row>
    <row r="18" spans="1:34" hidden="1" x14ac:dyDescent="0.2">
      <c r="A18" s="5" t="s">
        <v>14</v>
      </c>
      <c r="B18" s="162">
        <v>0</v>
      </c>
      <c r="C18" s="162">
        <v>746</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746</v>
      </c>
      <c r="AH18" s="27"/>
    </row>
    <row r="19" spans="1:34" x14ac:dyDescent="0.2">
      <c r="A19" s="4" t="s">
        <v>138</v>
      </c>
      <c r="B19" s="22"/>
      <c r="C19" s="22">
        <v>252594.51</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252594.51</v>
      </c>
      <c r="AH19" s="27"/>
    </row>
    <row r="20" spans="1:34" x14ac:dyDescent="0.2">
      <c r="A20" s="3" t="s">
        <v>12</v>
      </c>
      <c r="B20" s="25">
        <v>-38109.89</v>
      </c>
      <c r="C20" s="25">
        <v>172680.75</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134570.85999999999</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19685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19685</v>
      </c>
      <c r="AH121" s="71">
        <v>0.21647211485063589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71250.5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71250.5</v>
      </c>
      <c r="AH122" s="71">
        <v>0.78352788514936411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90935.5</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90935.5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57960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57960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28980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28980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4830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4830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4830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4830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1.7390000000000001</v>
      </c>
      <c r="D129" s="74">
        <v>1.7390000000000001</v>
      </c>
      <c r="E129" s="74">
        <v>1.7390000000000001</v>
      </c>
      <c r="F129" s="74">
        <v>1.7390000000000001</v>
      </c>
      <c r="G129" s="74">
        <v>1.7390000000000001</v>
      </c>
      <c r="H129" s="74">
        <v>1.7390000000000001</v>
      </c>
      <c r="I129" s="74">
        <v>1.7390000000000001</v>
      </c>
      <c r="J129" s="74">
        <v>1.7390000000000001</v>
      </c>
      <c r="K129" s="74">
        <v>1.7390000000000001</v>
      </c>
      <c r="L129" s="74">
        <v>1.7390000000000001</v>
      </c>
      <c r="M129" s="74">
        <v>1.7390000000000001</v>
      </c>
      <c r="N129" s="74">
        <v>1.7390000000000001</v>
      </c>
      <c r="O129" s="74">
        <v>1.7390000000000001</v>
      </c>
      <c r="P129" s="74">
        <v>1.7390000000000001</v>
      </c>
      <c r="Q129" s="74">
        <v>1.7390000000000001</v>
      </c>
      <c r="R129" s="74">
        <v>1.7390000000000001</v>
      </c>
      <c r="S129" s="74">
        <v>1.7390000000000001</v>
      </c>
      <c r="T129" s="74">
        <v>1.7390000000000001</v>
      </c>
      <c r="U129" s="74">
        <v>1.7390000000000001</v>
      </c>
      <c r="V129" s="74">
        <v>1.7390000000000001</v>
      </c>
      <c r="W129" s="74">
        <v>1.7390000000000001</v>
      </c>
      <c r="X129" s="74">
        <v>1.7390000000000001</v>
      </c>
      <c r="Y129" s="74">
        <v>1.7390000000000001</v>
      </c>
      <c r="Z129" s="74">
        <v>1.7390000000000001</v>
      </c>
      <c r="AA129" s="74">
        <v>1.7390000000000001</v>
      </c>
      <c r="AB129" s="74">
        <v>1.7390000000000001</v>
      </c>
      <c r="AC129" s="74">
        <v>1.7390000000000001</v>
      </c>
      <c r="AD129" s="74">
        <v>1.7390000000000001</v>
      </c>
      <c r="AE129" s="74">
        <v>1.7390000000000001</v>
      </c>
      <c r="AF129" s="74">
        <v>1.7390000000000001</v>
      </c>
      <c r="AG129" s="74">
        <v>1.7390000000000001</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1.3480000000000001</v>
      </c>
      <c r="D130" s="74">
        <v>1.3480000000000001</v>
      </c>
      <c r="E130" s="74">
        <v>1.3480000000000001</v>
      </c>
      <c r="F130" s="74">
        <v>1.3480000000000001</v>
      </c>
      <c r="G130" s="74">
        <v>1.3480000000000001</v>
      </c>
      <c r="H130" s="74">
        <v>1.3480000000000001</v>
      </c>
      <c r="I130" s="74">
        <v>1.3480000000000001</v>
      </c>
      <c r="J130" s="74">
        <v>1.3480000000000001</v>
      </c>
      <c r="K130" s="74">
        <v>1.3480000000000001</v>
      </c>
      <c r="L130" s="74">
        <v>1.3480000000000001</v>
      </c>
      <c r="M130" s="74">
        <v>1.3480000000000001</v>
      </c>
      <c r="N130" s="74">
        <v>1.3480000000000001</v>
      </c>
      <c r="O130" s="74">
        <v>1.3480000000000001</v>
      </c>
      <c r="P130" s="74">
        <v>1.3480000000000001</v>
      </c>
      <c r="Q130" s="74">
        <v>1.3480000000000001</v>
      </c>
      <c r="R130" s="74">
        <v>1.3480000000000001</v>
      </c>
      <c r="S130" s="74">
        <v>1.3480000000000001</v>
      </c>
      <c r="T130" s="74">
        <v>1.3480000000000001</v>
      </c>
      <c r="U130" s="74">
        <v>1.3480000000000001</v>
      </c>
      <c r="V130" s="74">
        <v>1.3480000000000001</v>
      </c>
      <c r="W130" s="74">
        <v>1.3480000000000001</v>
      </c>
      <c r="X130" s="74">
        <v>1.3480000000000001</v>
      </c>
      <c r="Y130" s="74">
        <v>1.3480000000000001</v>
      </c>
      <c r="Z130" s="74">
        <v>1.3480000000000001</v>
      </c>
      <c r="AA130" s="74">
        <v>1.3480000000000001</v>
      </c>
      <c r="AB130" s="74">
        <v>1.3480000000000001</v>
      </c>
      <c r="AC130" s="74">
        <v>1.3480000000000001</v>
      </c>
      <c r="AD130" s="74">
        <v>1.3480000000000001</v>
      </c>
      <c r="AE130" s="74">
        <v>1.3480000000000001</v>
      </c>
      <c r="AF130" s="74">
        <v>1.3480000000000001</v>
      </c>
      <c r="AG130" s="74">
        <v>1.3480000000000001</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1.087</v>
      </c>
      <c r="D131" s="74">
        <v>1.087</v>
      </c>
      <c r="E131" s="74">
        <v>1.087</v>
      </c>
      <c r="F131" s="74">
        <v>1.087</v>
      </c>
      <c r="G131" s="74">
        <v>1.087</v>
      </c>
      <c r="H131" s="74">
        <v>1.087</v>
      </c>
      <c r="I131" s="74">
        <v>1.087</v>
      </c>
      <c r="J131" s="74">
        <v>1.087</v>
      </c>
      <c r="K131" s="74">
        <v>1.087</v>
      </c>
      <c r="L131" s="74">
        <v>1.087</v>
      </c>
      <c r="M131" s="74">
        <v>1.087</v>
      </c>
      <c r="N131" s="74">
        <v>1.087</v>
      </c>
      <c r="O131" s="74">
        <v>1.087</v>
      </c>
      <c r="P131" s="74">
        <v>1.087</v>
      </c>
      <c r="Q131" s="74">
        <v>1.087</v>
      </c>
      <c r="R131" s="74">
        <v>1.087</v>
      </c>
      <c r="S131" s="74">
        <v>1.087</v>
      </c>
      <c r="T131" s="74">
        <v>1.087</v>
      </c>
      <c r="U131" s="74">
        <v>1.087</v>
      </c>
      <c r="V131" s="74">
        <v>1.087</v>
      </c>
      <c r="W131" s="74">
        <v>1.087</v>
      </c>
      <c r="X131" s="74">
        <v>1.087</v>
      </c>
      <c r="Y131" s="74">
        <v>1.087</v>
      </c>
      <c r="Z131" s="74">
        <v>1.087</v>
      </c>
      <c r="AA131" s="74">
        <v>1.087</v>
      </c>
      <c r="AB131" s="74">
        <v>1.087</v>
      </c>
      <c r="AC131" s="74">
        <v>1.087</v>
      </c>
      <c r="AD131" s="74">
        <v>1.087</v>
      </c>
      <c r="AE131" s="74">
        <v>1.087</v>
      </c>
      <c r="AF131" s="74">
        <v>1.087</v>
      </c>
      <c r="AG131" s="74">
        <v>1.087</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0.435</v>
      </c>
      <c r="D132" s="74">
        <v>0.435</v>
      </c>
      <c r="E132" s="74">
        <v>0.435</v>
      </c>
      <c r="F132" s="74">
        <v>0.435</v>
      </c>
      <c r="G132" s="74">
        <v>0.435</v>
      </c>
      <c r="H132" s="74">
        <v>0.435</v>
      </c>
      <c r="I132" s="74">
        <v>0.435</v>
      </c>
      <c r="J132" s="74">
        <v>0.435</v>
      </c>
      <c r="K132" s="74">
        <v>0.435</v>
      </c>
      <c r="L132" s="74">
        <v>0.435</v>
      </c>
      <c r="M132" s="74">
        <v>0.435</v>
      </c>
      <c r="N132" s="74">
        <v>0.435</v>
      </c>
      <c r="O132" s="74">
        <v>0.435</v>
      </c>
      <c r="P132" s="74">
        <v>0.435</v>
      </c>
      <c r="Q132" s="74">
        <v>0.435</v>
      </c>
      <c r="R132" s="74">
        <v>0.435</v>
      </c>
      <c r="S132" s="74">
        <v>0.435</v>
      </c>
      <c r="T132" s="74">
        <v>0.435</v>
      </c>
      <c r="U132" s="74">
        <v>0.435</v>
      </c>
      <c r="V132" s="74">
        <v>0.435</v>
      </c>
      <c r="W132" s="74">
        <v>0.435</v>
      </c>
      <c r="X132" s="74">
        <v>0.435</v>
      </c>
      <c r="Y132" s="74">
        <v>0.435</v>
      </c>
      <c r="Z132" s="74">
        <v>0.435</v>
      </c>
      <c r="AA132" s="74">
        <v>0.435</v>
      </c>
      <c r="AB132" s="74">
        <v>0.435</v>
      </c>
      <c r="AC132" s="74">
        <v>0.435</v>
      </c>
      <c r="AD132" s="74">
        <v>0.435</v>
      </c>
      <c r="AE132" s="74">
        <v>0.435</v>
      </c>
      <c r="AF132" s="74">
        <v>0.435</v>
      </c>
      <c r="AG132" s="74">
        <v>0.435</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147208.74</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147208.74</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56273.24</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56273.24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630000</v>
      </c>
      <c r="AY8" s="21" t="s">
        <v>4</v>
      </c>
      <c r="AZ8" s="89">
        <v>396000</v>
      </c>
    </row>
    <row r="9" spans="2:59" ht="14.45" customHeight="1" x14ac:dyDescent="0.2">
      <c r="B9" s="133"/>
      <c r="C9" s="133"/>
      <c r="D9" s="133"/>
      <c r="E9" s="133"/>
      <c r="F9" s="133"/>
      <c r="G9" s="133"/>
      <c r="H9" s="133"/>
      <c r="I9" s="133"/>
      <c r="J9" s="37"/>
      <c r="AP9" s="21" t="s">
        <v>8</v>
      </c>
      <c r="AQ9" s="89">
        <v>1575000</v>
      </c>
      <c r="AY9" s="21" t="s">
        <v>8</v>
      </c>
      <c r="AZ9" s="89">
        <v>8536000</v>
      </c>
    </row>
    <row r="10" spans="2:59" ht="14.45" customHeight="1" x14ac:dyDescent="0.2">
      <c r="B10" s="133"/>
      <c r="C10" s="133"/>
      <c r="D10" s="133"/>
      <c r="E10" s="133"/>
      <c r="F10" s="133"/>
      <c r="G10" s="133"/>
      <c r="H10" s="133"/>
      <c r="I10" s="133"/>
      <c r="J10" s="37"/>
      <c r="AP10" s="21" t="s">
        <v>9</v>
      </c>
      <c r="AQ10" s="89">
        <v>9800000</v>
      </c>
      <c r="AY10" s="21" t="s">
        <v>9</v>
      </c>
      <c r="AZ10" s="89">
        <v>300000</v>
      </c>
    </row>
    <row r="11" spans="2:59" ht="14.45" customHeight="1" x14ac:dyDescent="0.2">
      <c r="B11" s="76" t="s">
        <v>114</v>
      </c>
      <c r="C11" s="76"/>
      <c r="D11" s="76"/>
      <c r="E11" s="76"/>
      <c r="F11" s="76"/>
      <c r="G11" s="76"/>
      <c r="H11" s="76"/>
      <c r="I11" s="76"/>
      <c r="AP11" s="21" t="s">
        <v>7</v>
      </c>
      <c r="AQ11" s="89">
        <v>175000</v>
      </c>
      <c r="AY11" s="21" t="s">
        <v>7</v>
      </c>
      <c r="AZ11" s="89">
        <v>11153500</v>
      </c>
    </row>
    <row r="12" spans="2:59" ht="14.45" customHeight="1" x14ac:dyDescent="0.2">
      <c r="B12" s="76"/>
      <c r="C12" s="76"/>
      <c r="D12" s="76"/>
      <c r="E12" s="76"/>
      <c r="F12" s="76"/>
      <c r="G12" s="76"/>
      <c r="H12" s="76"/>
      <c r="I12" s="76"/>
      <c r="AP12" s="21" t="s">
        <v>3</v>
      </c>
      <c r="AQ12" s="89">
        <v>1800000</v>
      </c>
      <c r="AY12" s="21" t="s">
        <v>3</v>
      </c>
      <c r="AZ12" s="89">
        <v>27000000</v>
      </c>
    </row>
    <row r="13" spans="2:59" ht="14.45" customHeight="1" x14ac:dyDescent="0.2">
      <c r="B13" s="76"/>
      <c r="C13" s="76"/>
      <c r="D13" s="76"/>
      <c r="E13" s="76"/>
      <c r="F13" s="76"/>
      <c r="G13" s="76"/>
      <c r="H13" s="76"/>
      <c r="I13" s="76"/>
      <c r="AP13" s="21" t="s">
        <v>6</v>
      </c>
      <c r="AQ13" s="89">
        <v>1330000</v>
      </c>
      <c r="AY13" s="21" t="s">
        <v>6</v>
      </c>
      <c r="AZ13" s="89">
        <v>7660000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1085000</v>
      </c>
      <c r="AY16" s="21" t="s">
        <v>5</v>
      </c>
      <c r="AZ16" s="89">
        <v>0</v>
      </c>
    </row>
    <row r="17" spans="42:59" ht="14.45" customHeight="1" x14ac:dyDescent="0.2">
      <c r="AP17" s="21" t="s">
        <v>60</v>
      </c>
      <c r="AQ17" s="89">
        <v>3290000</v>
      </c>
      <c r="AY17" s="21" t="s">
        <v>60</v>
      </c>
      <c r="AZ17" s="89">
        <v>2500000</v>
      </c>
    </row>
    <row r="18" spans="42:59" x14ac:dyDescent="0.2">
      <c r="AP18" s="21" t="s">
        <v>10</v>
      </c>
      <c r="AQ18" s="89">
        <v>0</v>
      </c>
      <c r="AY18" s="21" t="s">
        <v>10</v>
      </c>
      <c r="AZ18" s="89">
        <v>13080000</v>
      </c>
    </row>
    <row r="19" spans="42:59" x14ac:dyDescent="0.2">
      <c r="AP19" s="21" t="s">
        <v>76</v>
      </c>
      <c r="AQ19" s="89">
        <v>0</v>
      </c>
      <c r="AY19" s="21" t="s">
        <v>76</v>
      </c>
      <c r="AZ19" s="89">
        <v>625000</v>
      </c>
    </row>
    <row r="20" spans="42:59" ht="15" x14ac:dyDescent="0.25">
      <c r="AP20" s="77" t="s">
        <v>77</v>
      </c>
      <c r="AQ20" s="90">
        <v>19685000</v>
      </c>
      <c r="AY20" s="77" t="s">
        <v>77</v>
      </c>
      <c r="AZ20" s="90">
        <v>71250500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880542</v>
      </c>
      <c r="AY27" s="21" t="s">
        <v>4</v>
      </c>
      <c r="AZ27" s="89">
        <v>570695</v>
      </c>
    </row>
    <row r="28" spans="42:59" x14ac:dyDescent="0.2">
      <c r="AP28" s="21" t="s">
        <v>8</v>
      </c>
      <c r="AQ28" s="89">
        <v>2201355</v>
      </c>
      <c r="AY28" s="21" t="s">
        <v>8</v>
      </c>
      <c r="AZ28" s="89">
        <v>10898466</v>
      </c>
    </row>
    <row r="29" spans="42:59" ht="14.45" customHeight="1" x14ac:dyDescent="0.2">
      <c r="AP29" s="21" t="s">
        <v>9</v>
      </c>
      <c r="AQ29" s="89">
        <v>13697320</v>
      </c>
      <c r="AY29" s="21" t="s">
        <v>9</v>
      </c>
      <c r="AZ29" s="89">
        <v>343721</v>
      </c>
    </row>
    <row r="30" spans="42:59" x14ac:dyDescent="0.2">
      <c r="AP30" s="21" t="s">
        <v>7</v>
      </c>
      <c r="AQ30" s="89">
        <v>244595</v>
      </c>
      <c r="AY30" s="21" t="s">
        <v>7</v>
      </c>
      <c r="AZ30" s="89">
        <v>11568828</v>
      </c>
    </row>
    <row r="31" spans="42:59" x14ac:dyDescent="0.2">
      <c r="AP31" s="21" t="s">
        <v>3</v>
      </c>
      <c r="AQ31" s="89">
        <v>2431920</v>
      </c>
      <c r="AY31" s="21" t="s">
        <v>3</v>
      </c>
      <c r="AZ31" s="89">
        <v>35677972.245236181</v>
      </c>
    </row>
    <row r="32" spans="42:59" ht="14.45" customHeight="1" x14ac:dyDescent="0.2">
      <c r="AP32" s="21" t="s">
        <v>6</v>
      </c>
      <c r="AQ32" s="89">
        <v>1858922</v>
      </c>
      <c r="AY32" s="21" t="s">
        <v>6</v>
      </c>
      <c r="AZ32" s="89">
        <v>10121973</v>
      </c>
    </row>
    <row r="33" spans="2:56" ht="14.45" customHeight="1" x14ac:dyDescent="0.2">
      <c r="AP33" s="21" t="s">
        <v>5</v>
      </c>
      <c r="AQ33" s="89">
        <v>1516489</v>
      </c>
      <c r="AY33" s="21" t="s">
        <v>5</v>
      </c>
      <c r="AZ33" s="89">
        <v>0</v>
      </c>
    </row>
    <row r="34" spans="2:56" x14ac:dyDescent="0.2">
      <c r="AP34" s="21" t="s">
        <v>60</v>
      </c>
      <c r="AQ34" s="89">
        <v>4598386</v>
      </c>
      <c r="AY34" s="21" t="s">
        <v>60</v>
      </c>
      <c r="AZ34" s="89">
        <v>3303516</v>
      </c>
    </row>
    <row r="35" spans="2:56" ht="14.45" customHeight="1" x14ac:dyDescent="0.2">
      <c r="B35" s="133" t="s">
        <v>143</v>
      </c>
      <c r="C35" s="133"/>
      <c r="D35" s="133"/>
      <c r="E35" s="133"/>
      <c r="F35" s="133"/>
      <c r="G35" s="133"/>
      <c r="H35" s="133"/>
      <c r="I35" s="133"/>
      <c r="AP35" s="21" t="s">
        <v>10</v>
      </c>
      <c r="AQ35" s="89">
        <v>0</v>
      </c>
      <c r="AY35" s="21" t="s">
        <v>10</v>
      </c>
      <c r="AZ35" s="89">
        <v>17283075</v>
      </c>
    </row>
    <row r="36" spans="2:56" ht="14.45" customHeight="1" x14ac:dyDescent="0.2">
      <c r="B36" s="133"/>
      <c r="C36" s="133"/>
      <c r="D36" s="133"/>
      <c r="E36" s="133"/>
      <c r="F36" s="133"/>
      <c r="G36" s="133"/>
      <c r="H36" s="133"/>
      <c r="I36" s="133"/>
      <c r="AP36" s="21" t="s">
        <v>76</v>
      </c>
      <c r="AQ36" s="89">
        <v>0</v>
      </c>
      <c r="AY36" s="21" t="s">
        <v>76</v>
      </c>
      <c r="AZ36" s="89">
        <v>825879</v>
      </c>
    </row>
    <row r="37" spans="2:56" ht="14.45" customHeight="1" x14ac:dyDescent="0.25">
      <c r="B37" s="133"/>
      <c r="C37" s="133"/>
      <c r="D37" s="133"/>
      <c r="E37" s="133"/>
      <c r="F37" s="133"/>
      <c r="G37" s="133"/>
      <c r="H37" s="133"/>
      <c r="I37" s="133"/>
      <c r="AP37" s="77" t="s">
        <v>77</v>
      </c>
      <c r="AQ37" s="90">
        <v>27429529</v>
      </c>
      <c r="AY37" s="77" t="s">
        <v>77</v>
      </c>
      <c r="AZ37" s="90">
        <v>90594125.245236188</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90935500</v>
      </c>
      <c r="AR41" s="110">
        <v>19685000</v>
      </c>
      <c r="AS41" s="110">
        <v>71250500</v>
      </c>
      <c r="AV41" s="21" t="s">
        <v>128</v>
      </c>
      <c r="AW41" s="91">
        <v>0.21647211485063589</v>
      </c>
      <c r="AX41" s="91">
        <v>0.78352788514936411</v>
      </c>
    </row>
    <row r="42" spans="2:56" ht="15" x14ac:dyDescent="0.2">
      <c r="B42" s="38"/>
      <c r="C42" s="38"/>
      <c r="D42" s="38"/>
      <c r="E42" s="38"/>
      <c r="F42" s="38"/>
      <c r="G42" s="38"/>
      <c r="H42" s="38"/>
      <c r="I42" s="38"/>
      <c r="AP42" s="21" t="s">
        <v>127</v>
      </c>
      <c r="AQ42" s="110">
        <v>118023654.24523619</v>
      </c>
      <c r="AR42" s="110">
        <v>27429529</v>
      </c>
      <c r="AS42" s="110">
        <v>90594125.245236188</v>
      </c>
      <c r="AV42" s="21" t="s">
        <v>127</v>
      </c>
      <c r="AW42" s="91">
        <v>0.23240704734497866</v>
      </c>
      <c r="AX42" s="91">
        <v>0.76759295265502137</v>
      </c>
    </row>
    <row r="43" spans="2:56" x14ac:dyDescent="0.2">
      <c r="BD43" s="92">
        <v>54356475147141.711</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0.53275449256597063</v>
      </c>
    </row>
    <row r="54" spans="2:55" x14ac:dyDescent="0.2">
      <c r="BA54" s="21" t="s">
        <v>88</v>
      </c>
      <c r="BC54" s="94">
        <v>0.38226833542627975</v>
      </c>
    </row>
    <row r="55" spans="2:55" ht="15" thickBot="1" x14ac:dyDescent="0.25">
      <c r="BA55" s="21" t="s">
        <v>89</v>
      </c>
      <c r="BC55" s="94" t="s">
        <v>127</v>
      </c>
    </row>
    <row r="56" spans="2:55" ht="16.5" thickTop="1" thickBot="1" x14ac:dyDescent="0.3">
      <c r="BA56" s="95" t="s">
        <v>82</v>
      </c>
      <c r="BB56" s="95"/>
      <c r="BC56" s="93">
        <v>90935500</v>
      </c>
    </row>
    <row r="57" spans="2:55" ht="16.5" thickTop="1" thickBot="1" x14ac:dyDescent="0.3">
      <c r="BA57" s="96" t="s">
        <v>83</v>
      </c>
      <c r="BB57" s="96"/>
      <c r="BC57" s="97">
        <v>44517</v>
      </c>
    </row>
    <row r="58" spans="2:55" ht="16.5" thickTop="1" thickBot="1" x14ac:dyDescent="0.3">
      <c r="BA58" s="96" t="s">
        <v>84</v>
      </c>
      <c r="BB58" s="96"/>
      <c r="BC58" s="98">
        <v>1.297883161639142</v>
      </c>
    </row>
    <row r="59" spans="2:55" ht="16.5" thickTop="1" thickBot="1" x14ac:dyDescent="0.3">
      <c r="BA59" s="95" t="s">
        <v>85</v>
      </c>
      <c r="BB59" s="95" t="s">
        <v>65</v>
      </c>
      <c r="BC59" s="93">
        <v>147208.74</v>
      </c>
    </row>
    <row r="60" spans="2:55" ht="16.5" thickTop="1" thickBot="1" x14ac:dyDescent="0.3">
      <c r="I60" s="62" t="s">
        <v>113</v>
      </c>
      <c r="BA60" s="96" t="s">
        <v>86</v>
      </c>
      <c r="BB60" s="96"/>
      <c r="BC60" s="98">
        <v>1.7158934313275152</v>
      </c>
    </row>
    <row r="61" spans="2:55" ht="16.5" thickTop="1" thickBot="1" x14ac:dyDescent="0.3">
      <c r="BA61" s="95" t="s">
        <v>85</v>
      </c>
      <c r="BB61" s="95" t="s">
        <v>65</v>
      </c>
      <c r="BC61" s="93">
        <v>252594.51</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630000</v>
      </c>
      <c r="J5" t="s">
        <v>4</v>
      </c>
      <c r="K5" s="1">
        <v>396000</v>
      </c>
      <c r="S5" s="136"/>
      <c r="T5" s="136"/>
      <c r="U5" s="136"/>
      <c r="V5" s="136"/>
      <c r="W5" s="136"/>
      <c r="X5" s="136"/>
      <c r="Y5" s="136"/>
      <c r="Z5" s="136"/>
    </row>
    <row r="6" spans="1:27" x14ac:dyDescent="0.25">
      <c r="A6" t="s">
        <v>8</v>
      </c>
      <c r="B6" s="1">
        <v>1575000</v>
      </c>
      <c r="J6" t="s">
        <v>8</v>
      </c>
      <c r="K6" s="1">
        <v>8536000</v>
      </c>
      <c r="S6" s="136"/>
      <c r="T6" s="136"/>
      <c r="U6" s="136"/>
      <c r="V6" s="136"/>
      <c r="W6" s="136"/>
      <c r="X6" s="136"/>
      <c r="Y6" s="136"/>
      <c r="Z6" s="136"/>
      <c r="AA6" s="18"/>
    </row>
    <row r="7" spans="1:27" x14ac:dyDescent="0.25">
      <c r="A7" t="s">
        <v>9</v>
      </c>
      <c r="B7" s="1">
        <v>9800000</v>
      </c>
      <c r="J7" t="s">
        <v>9</v>
      </c>
      <c r="K7" s="1">
        <v>300000</v>
      </c>
      <c r="S7" s="136"/>
      <c r="T7" s="136"/>
      <c r="U7" s="136"/>
      <c r="V7" s="136"/>
      <c r="W7" s="136"/>
      <c r="X7" s="136"/>
      <c r="Y7" s="136"/>
      <c r="Z7" s="136"/>
      <c r="AA7" s="18"/>
    </row>
    <row r="8" spans="1:27" x14ac:dyDescent="0.25">
      <c r="A8" t="s">
        <v>7</v>
      </c>
      <c r="B8" s="1">
        <v>175000</v>
      </c>
      <c r="J8" t="s">
        <v>7</v>
      </c>
      <c r="K8" s="1">
        <v>11153500</v>
      </c>
      <c r="S8" s="136"/>
      <c r="T8" s="136"/>
      <c r="U8" s="136"/>
      <c r="V8" s="136"/>
      <c r="W8" s="136"/>
      <c r="X8" s="136"/>
      <c r="Y8" s="136"/>
      <c r="Z8" s="136"/>
    </row>
    <row r="9" spans="1:27" x14ac:dyDescent="0.25">
      <c r="A9" t="s">
        <v>3</v>
      </c>
      <c r="B9" s="1">
        <v>1800000</v>
      </c>
      <c r="J9" t="s">
        <v>3</v>
      </c>
      <c r="K9" s="1">
        <v>27000000</v>
      </c>
      <c r="S9" s="136"/>
      <c r="T9" s="136"/>
      <c r="U9" s="136"/>
      <c r="V9" s="136"/>
      <c r="W9" s="136"/>
      <c r="X9" s="136"/>
      <c r="Y9" s="136"/>
      <c r="Z9" s="136"/>
    </row>
    <row r="10" spans="1:27" x14ac:dyDescent="0.25">
      <c r="A10" t="s">
        <v>6</v>
      </c>
      <c r="B10" s="1">
        <v>1330000</v>
      </c>
      <c r="J10" t="s">
        <v>6</v>
      </c>
      <c r="K10" s="1">
        <v>7660000</v>
      </c>
      <c r="S10" s="136"/>
      <c r="T10" s="136"/>
      <c r="U10" s="136"/>
      <c r="V10" s="136"/>
      <c r="W10" s="136"/>
      <c r="X10" s="136"/>
      <c r="Y10" s="136"/>
      <c r="Z10" s="136"/>
    </row>
    <row r="11" spans="1:27" x14ac:dyDescent="0.25">
      <c r="A11" t="s">
        <v>5</v>
      </c>
      <c r="B11" s="1">
        <v>1085000</v>
      </c>
      <c r="J11" t="s">
        <v>5</v>
      </c>
      <c r="K11" s="1">
        <v>0</v>
      </c>
      <c r="S11" s="136"/>
      <c r="T11" s="136"/>
      <c r="U11" s="136"/>
      <c r="V11" s="136"/>
      <c r="W11" s="136"/>
      <c r="X11" s="136"/>
      <c r="Y11" s="136"/>
      <c r="Z11" s="136"/>
    </row>
    <row r="12" spans="1:27" x14ac:dyDescent="0.25">
      <c r="A12" t="s">
        <v>60</v>
      </c>
      <c r="B12" s="1">
        <v>3290000</v>
      </c>
      <c r="J12" t="s">
        <v>60</v>
      </c>
      <c r="K12" s="1">
        <v>2500000</v>
      </c>
    </row>
    <row r="13" spans="1:27" x14ac:dyDescent="0.25">
      <c r="A13" t="s">
        <v>10</v>
      </c>
      <c r="B13" s="1">
        <v>0</v>
      </c>
      <c r="J13" t="s">
        <v>10</v>
      </c>
      <c r="K13" s="1">
        <v>13080000</v>
      </c>
    </row>
    <row r="14" spans="1:27" x14ac:dyDescent="0.25">
      <c r="A14" t="s">
        <v>76</v>
      </c>
      <c r="B14" s="1">
        <v>0</v>
      </c>
      <c r="J14" t="s">
        <v>76</v>
      </c>
      <c r="K14" s="1">
        <v>625000</v>
      </c>
    </row>
    <row r="15" spans="1:27" x14ac:dyDescent="0.25">
      <c r="A15" s="12" t="s">
        <v>77</v>
      </c>
      <c r="B15" s="13">
        <v>19685000</v>
      </c>
      <c r="J15" s="12" t="s">
        <v>77</v>
      </c>
      <c r="K15" s="13">
        <v>71250500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880542</v>
      </c>
      <c r="J22" t="s">
        <v>4</v>
      </c>
      <c r="K22" s="1">
        <v>570695</v>
      </c>
      <c r="S22" s="136"/>
      <c r="T22" s="136"/>
      <c r="U22" s="136"/>
      <c r="V22" s="136"/>
      <c r="W22" s="136"/>
      <c r="X22" s="136"/>
      <c r="Y22" s="136"/>
      <c r="Z22" s="136"/>
    </row>
    <row r="23" spans="1:26" x14ac:dyDescent="0.25">
      <c r="A23" t="s">
        <v>8</v>
      </c>
      <c r="B23" s="1">
        <v>2201355</v>
      </c>
      <c r="J23" t="s">
        <v>8</v>
      </c>
      <c r="K23" s="1">
        <v>10898466</v>
      </c>
      <c r="S23" s="136"/>
      <c r="T23" s="136"/>
      <c r="U23" s="136"/>
      <c r="V23" s="136"/>
      <c r="W23" s="136"/>
      <c r="X23" s="136"/>
      <c r="Y23" s="136"/>
      <c r="Z23" s="136"/>
    </row>
    <row r="24" spans="1:26" ht="14.45" customHeight="1" x14ac:dyDescent="0.25">
      <c r="A24" t="s">
        <v>9</v>
      </c>
      <c r="B24" s="1">
        <v>13697320</v>
      </c>
      <c r="J24" t="s">
        <v>9</v>
      </c>
      <c r="K24" s="1">
        <v>343721</v>
      </c>
      <c r="S24" s="136"/>
      <c r="T24" s="136"/>
      <c r="U24" s="136"/>
      <c r="V24" s="136"/>
      <c r="W24" s="136"/>
      <c r="X24" s="136"/>
      <c r="Y24" s="136"/>
      <c r="Z24" s="136"/>
    </row>
    <row r="25" spans="1:26" x14ac:dyDescent="0.25">
      <c r="A25" t="s">
        <v>7</v>
      </c>
      <c r="B25" s="1">
        <v>244595</v>
      </c>
      <c r="J25" t="s">
        <v>7</v>
      </c>
      <c r="K25" s="1">
        <v>11568828</v>
      </c>
      <c r="S25" s="136"/>
      <c r="T25" s="136"/>
      <c r="U25" s="136"/>
      <c r="V25" s="136"/>
      <c r="W25" s="136"/>
      <c r="X25" s="136"/>
      <c r="Y25" s="136"/>
      <c r="Z25" s="136"/>
    </row>
    <row r="26" spans="1:26" ht="14.45" customHeight="1" x14ac:dyDescent="0.25">
      <c r="A26" t="s">
        <v>3</v>
      </c>
      <c r="B26" s="1">
        <v>2431920</v>
      </c>
      <c r="J26" t="s">
        <v>3</v>
      </c>
      <c r="K26" s="1">
        <v>35677972.245236181</v>
      </c>
      <c r="S26" s="136"/>
      <c r="T26" s="136"/>
      <c r="U26" s="136"/>
      <c r="V26" s="136"/>
      <c r="W26" s="136"/>
      <c r="X26" s="136"/>
      <c r="Y26" s="136"/>
      <c r="Z26" s="136"/>
    </row>
    <row r="27" spans="1:26" x14ac:dyDescent="0.25">
      <c r="A27" t="s">
        <v>6</v>
      </c>
      <c r="B27" s="1">
        <v>1858922</v>
      </c>
      <c r="J27" t="s">
        <v>6</v>
      </c>
      <c r="K27" s="1">
        <v>10121973</v>
      </c>
      <c r="S27" s="136"/>
      <c r="T27" s="136"/>
      <c r="U27" s="136"/>
      <c r="V27" s="136"/>
      <c r="W27" s="136"/>
      <c r="X27" s="136"/>
      <c r="Y27" s="136"/>
      <c r="Z27" s="136"/>
    </row>
    <row r="28" spans="1:26" x14ac:dyDescent="0.25">
      <c r="A28" t="s">
        <v>5</v>
      </c>
      <c r="B28" s="1">
        <v>1516489</v>
      </c>
      <c r="J28" t="s">
        <v>5</v>
      </c>
      <c r="K28" s="1">
        <v>0</v>
      </c>
      <c r="S28" s="136"/>
      <c r="T28" s="136"/>
      <c r="U28" s="136"/>
      <c r="V28" s="136"/>
      <c r="W28" s="136"/>
      <c r="X28" s="136"/>
      <c r="Y28" s="136"/>
      <c r="Z28" s="136"/>
    </row>
    <row r="29" spans="1:26" x14ac:dyDescent="0.25">
      <c r="A29" t="s">
        <v>60</v>
      </c>
      <c r="B29" s="1">
        <v>4598386</v>
      </c>
      <c r="J29" t="s">
        <v>60</v>
      </c>
      <c r="K29" s="1">
        <v>3303516</v>
      </c>
    </row>
    <row r="30" spans="1:26" x14ac:dyDescent="0.25">
      <c r="A30" t="s">
        <v>10</v>
      </c>
      <c r="B30" s="1">
        <v>0</v>
      </c>
      <c r="J30" t="s">
        <v>10</v>
      </c>
      <c r="K30" s="1">
        <v>17283075</v>
      </c>
    </row>
    <row r="31" spans="1:26" x14ac:dyDescent="0.25">
      <c r="A31" t="s">
        <v>76</v>
      </c>
      <c r="B31" s="1">
        <v>0</v>
      </c>
      <c r="J31" t="s">
        <v>76</v>
      </c>
      <c r="K31" s="1">
        <v>825879</v>
      </c>
    </row>
    <row r="32" spans="1:26" x14ac:dyDescent="0.25">
      <c r="A32" s="12" t="s">
        <v>77</v>
      </c>
      <c r="B32" s="13">
        <v>27429529</v>
      </c>
      <c r="J32" s="12" t="s">
        <v>77</v>
      </c>
      <c r="K32" s="13">
        <v>90594125.245236188</v>
      </c>
    </row>
    <row r="35" spans="1:15" x14ac:dyDescent="0.25">
      <c r="B35" t="s">
        <v>79</v>
      </c>
      <c r="C35" t="s">
        <v>80</v>
      </c>
      <c r="D35" t="s">
        <v>24</v>
      </c>
      <c r="H35" t="s">
        <v>80</v>
      </c>
      <c r="I35" t="s">
        <v>24</v>
      </c>
    </row>
    <row r="36" spans="1:15" x14ac:dyDescent="0.25">
      <c r="A36" t="s">
        <v>128</v>
      </c>
      <c r="B36" s="14">
        <v>90935500</v>
      </c>
      <c r="C36" s="14">
        <v>19685000</v>
      </c>
      <c r="D36" s="14">
        <v>71250500</v>
      </c>
      <c r="G36" t="s">
        <v>128</v>
      </c>
      <c r="H36" s="15">
        <v>0.21647211485063589</v>
      </c>
      <c r="I36" s="15">
        <v>0.78352788514936411</v>
      </c>
    </row>
    <row r="37" spans="1:15" x14ac:dyDescent="0.25">
      <c r="A37" t="s">
        <v>127</v>
      </c>
      <c r="B37" s="14">
        <v>118023654.24523619</v>
      </c>
      <c r="C37" s="14">
        <v>27429529</v>
      </c>
      <c r="D37" s="14">
        <v>90594125.245236188</v>
      </c>
      <c r="G37" t="s">
        <v>127</v>
      </c>
      <c r="H37" s="15">
        <v>0.23240704734497866</v>
      </c>
      <c r="I37" s="15">
        <v>0.76759295265502137</v>
      </c>
    </row>
    <row r="38" spans="1:15" x14ac:dyDescent="0.25">
      <c r="O38" s="17">
        <v>54356475147141.711</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1221.78</v>
      </c>
      <c r="J11" s="19"/>
      <c r="K11" s="19"/>
    </row>
    <row r="12" spans="2:57" ht="14.45" customHeight="1" thickBot="1" x14ac:dyDescent="0.25">
      <c r="B12" s="19"/>
      <c r="C12" s="19"/>
      <c r="D12" s="19"/>
      <c r="E12" s="19"/>
      <c r="F12" s="19"/>
      <c r="G12" s="44" t="s">
        <v>93</v>
      </c>
      <c r="H12" s="45" t="s">
        <v>94</v>
      </c>
      <c r="I12" s="46">
        <v>38109890</v>
      </c>
      <c r="J12" s="19"/>
      <c r="K12" s="19"/>
    </row>
    <row r="13" spans="2:57" ht="14.45" customHeight="1" thickBot="1" x14ac:dyDescent="0.25">
      <c r="B13" s="19"/>
      <c r="C13" s="19"/>
      <c r="D13" s="19"/>
      <c r="E13" s="19"/>
      <c r="F13" s="19"/>
      <c r="G13" s="44" t="s">
        <v>95</v>
      </c>
      <c r="H13" s="45" t="s">
        <v>94</v>
      </c>
      <c r="I13" s="46">
        <v>11813423</v>
      </c>
      <c r="J13" s="19"/>
      <c r="K13" s="19"/>
    </row>
    <row r="14" spans="2:57" ht="14.45" customHeight="1" thickBot="1" x14ac:dyDescent="0.25">
      <c r="B14" s="19"/>
      <c r="C14" s="19"/>
      <c r="D14" s="19"/>
      <c r="E14" s="19"/>
      <c r="F14" s="19"/>
      <c r="G14" s="44" t="s">
        <v>96</v>
      </c>
      <c r="H14" s="45" t="s">
        <v>97</v>
      </c>
      <c r="I14" s="47">
        <v>96.6</v>
      </c>
      <c r="J14" s="19"/>
      <c r="K14" s="19"/>
    </row>
    <row r="15" spans="2:57" ht="14.45" customHeight="1" thickBot="1" x14ac:dyDescent="0.25">
      <c r="B15" s="19"/>
      <c r="C15" s="19"/>
      <c r="D15" s="19"/>
      <c r="E15" s="19"/>
      <c r="F15" s="19"/>
      <c r="G15" s="44" t="s">
        <v>98</v>
      </c>
      <c r="H15" s="45" t="s">
        <v>67</v>
      </c>
      <c r="I15" s="48">
        <v>53.275449256597064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1221.78</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45135.916018127231</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2.6148500000000001</v>
      </c>
      <c r="AT30" s="101">
        <v>96600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252594.51</v>
      </c>
      <c r="AV39" s="103">
        <v>2.61</v>
      </c>
      <c r="AW39" s="104">
        <v>1.7158934313275152</v>
      </c>
    </row>
    <row r="40" spans="2:49" ht="14.45" customHeight="1" x14ac:dyDescent="0.2">
      <c r="B40" s="19"/>
      <c r="C40" s="49"/>
      <c r="D40" s="53" t="s">
        <v>109</v>
      </c>
      <c r="E40" s="163">
        <v>1961.1375</v>
      </c>
      <c r="F40" s="163">
        <v>2091.88</v>
      </c>
      <c r="G40" s="163">
        <v>2222.6224999999999</v>
      </c>
      <c r="H40" s="163">
        <v>2353.3650000000002</v>
      </c>
      <c r="I40" s="163">
        <v>2484.1075000000001</v>
      </c>
      <c r="J40" s="164">
        <v>2614.85</v>
      </c>
      <c r="K40" s="163">
        <v>2745.5925000000002</v>
      </c>
      <c r="L40" s="163">
        <v>2876.335</v>
      </c>
      <c r="M40" s="163">
        <v>3007.0775000000003</v>
      </c>
      <c r="N40" s="163">
        <v>3137.82</v>
      </c>
      <c r="O40" s="163">
        <v>3268.5625000000005</v>
      </c>
      <c r="AT40" s="21" t="s">
        <v>62</v>
      </c>
      <c r="AU40" s="102">
        <v>118023.65</v>
      </c>
      <c r="AV40" s="103">
        <v>1.22</v>
      </c>
      <c r="AW40" s="104">
        <v>1.2978831149551056</v>
      </c>
    </row>
    <row r="41" spans="2:49" x14ac:dyDescent="0.2">
      <c r="B41" s="19"/>
      <c r="C41" s="54">
        <v>-0.2</v>
      </c>
      <c r="D41" s="55">
        <v>56163.240000000005</v>
      </c>
      <c r="E41" s="56">
        <v>-7.1541124719709429E-2</v>
      </c>
      <c r="F41" s="56">
        <v>-4.5698044247275051E-3</v>
      </c>
      <c r="G41" s="56">
        <v>5.452253701202113E-2</v>
      </c>
      <c r="H41" s="56">
        <v>0.10704906273357548</v>
      </c>
      <c r="I41" s="56">
        <v>0.15404648048443989</v>
      </c>
      <c r="J41" s="56">
        <v>0.19634415646021802</v>
      </c>
      <c r="K41" s="56">
        <v>0.23461348234306476</v>
      </c>
      <c r="L41" s="56">
        <v>0.26940377860019815</v>
      </c>
      <c r="M41" s="56">
        <v>0.30116883170453745</v>
      </c>
      <c r="N41" s="56">
        <v>0.3302867970501816</v>
      </c>
      <c r="O41" s="56">
        <v>0.35707532516817442</v>
      </c>
      <c r="AT41" s="21" t="s">
        <v>61</v>
      </c>
      <c r="AU41" s="102">
        <v>134570.85999999999</v>
      </c>
      <c r="AV41" s="103"/>
      <c r="AW41" s="104">
        <v>0.53275449256597063</v>
      </c>
    </row>
    <row r="42" spans="2:49" x14ac:dyDescent="0.2">
      <c r="B42" s="19"/>
      <c r="C42" s="54">
        <v>-0.15</v>
      </c>
      <c r="D42" s="55">
        <v>70204.05</v>
      </c>
      <c r="E42" s="56">
        <v>0.14276710022423247</v>
      </c>
      <c r="F42" s="56">
        <v>0.19634415646021802</v>
      </c>
      <c r="G42" s="56">
        <v>0.2436180296096169</v>
      </c>
      <c r="H42" s="56">
        <v>0.28563925018686048</v>
      </c>
      <c r="I42" s="56">
        <v>0.32323718438755183</v>
      </c>
      <c r="J42" s="56">
        <v>0.35707532516817431</v>
      </c>
      <c r="K42" s="56">
        <v>0.38769078587445177</v>
      </c>
      <c r="L42" s="56">
        <v>0.41552302288015847</v>
      </c>
      <c r="M42" s="56">
        <v>0.44093506536362992</v>
      </c>
      <c r="N42" s="56">
        <v>0.46422943764014529</v>
      </c>
      <c r="O42" s="56">
        <v>0.4856602601345395</v>
      </c>
    </row>
    <row r="43" spans="2:49" x14ac:dyDescent="0.2">
      <c r="B43" s="19"/>
      <c r="C43" s="54">
        <v>-0.1</v>
      </c>
      <c r="D43" s="55">
        <v>82593</v>
      </c>
      <c r="E43" s="56">
        <v>0.27135203519059758</v>
      </c>
      <c r="F43" s="56">
        <v>0.31689253299118531</v>
      </c>
      <c r="G43" s="56">
        <v>0.35707532516817431</v>
      </c>
      <c r="H43" s="56">
        <v>0.39279336265883136</v>
      </c>
      <c r="I43" s="56">
        <v>0.42475160672941914</v>
      </c>
      <c r="J43" s="56">
        <v>0.45351402639294819</v>
      </c>
      <c r="K43" s="56">
        <v>0.479537167993284</v>
      </c>
      <c r="L43" s="56">
        <v>0.50319456944813468</v>
      </c>
      <c r="M43" s="56">
        <v>0.52479480555908542</v>
      </c>
      <c r="N43" s="56">
        <v>0.54459502199412346</v>
      </c>
      <c r="O43" s="56">
        <v>0.56281122111435855</v>
      </c>
      <c r="AU43" s="21">
        <v>281168.69339999999</v>
      </c>
    </row>
    <row r="44" spans="2:49" x14ac:dyDescent="0.2">
      <c r="B44" s="19"/>
      <c r="C44" s="54">
        <v>-0.05</v>
      </c>
      <c r="D44" s="55">
        <v>91770</v>
      </c>
      <c r="E44" s="56">
        <v>0.34421683167153777</v>
      </c>
      <c r="F44" s="56">
        <v>0.38520327969206675</v>
      </c>
      <c r="G44" s="56">
        <v>0.42136779265135682</v>
      </c>
      <c r="H44" s="56">
        <v>0.45351402639294819</v>
      </c>
      <c r="I44" s="56">
        <v>0.48227644605647718</v>
      </c>
      <c r="J44" s="56">
        <v>0.5081626237536534</v>
      </c>
      <c r="K44" s="56">
        <v>0.53158345119395567</v>
      </c>
      <c r="L44" s="56">
        <v>0.55287511250332122</v>
      </c>
      <c r="M44" s="56">
        <v>0.57231532500317683</v>
      </c>
      <c r="N44" s="56">
        <v>0.59013551979471113</v>
      </c>
      <c r="O44" s="56">
        <v>0.60653009900292276</v>
      </c>
      <c r="AU44" s="21">
        <v>258256.81999999998</v>
      </c>
    </row>
    <row r="45" spans="2:49" x14ac:dyDescent="0.2">
      <c r="B45" s="19"/>
      <c r="C45" s="51" t="s">
        <v>107</v>
      </c>
      <c r="D45" s="57">
        <v>96600</v>
      </c>
      <c r="E45" s="56">
        <v>0.37700599008796093</v>
      </c>
      <c r="F45" s="56">
        <v>0.41594311570746334</v>
      </c>
      <c r="G45" s="56">
        <v>0.45029940301878907</v>
      </c>
      <c r="H45" s="56">
        <v>0.48083832507330077</v>
      </c>
      <c r="I45" s="56">
        <v>0.50816262375365329</v>
      </c>
      <c r="J45" s="56">
        <v>0.53275449256597074</v>
      </c>
      <c r="K45" s="56">
        <v>0.55500427863425783</v>
      </c>
      <c r="L45" s="56">
        <v>0.57523135687815519</v>
      </c>
      <c r="M45" s="56">
        <v>0.59369955875301794</v>
      </c>
      <c r="N45" s="56">
        <v>0.61062874380497556</v>
      </c>
      <c r="O45" s="56">
        <v>0.62620359405277659</v>
      </c>
    </row>
    <row r="46" spans="2:49" ht="14.45" customHeight="1" x14ac:dyDescent="0.2">
      <c r="B46" s="19"/>
      <c r="C46" s="54">
        <v>0.05</v>
      </c>
      <c r="D46" s="55">
        <v>101430</v>
      </c>
      <c r="E46" s="56">
        <v>0.4066723715123437</v>
      </c>
      <c r="F46" s="56">
        <v>0.44375534829282232</v>
      </c>
      <c r="G46" s="56">
        <v>0.47647562192265625</v>
      </c>
      <c r="H46" s="56">
        <v>0.50556030959361975</v>
      </c>
      <c r="I46" s="56">
        <v>0.53158345119395556</v>
      </c>
      <c r="J46" s="56">
        <v>0.55500427863425783</v>
      </c>
      <c r="K46" s="56">
        <v>0.57619455108024553</v>
      </c>
      <c r="L46" s="56">
        <v>0.59545843512205254</v>
      </c>
      <c r="M46" s="56">
        <v>0.61304719881239811</v>
      </c>
      <c r="N46" s="56">
        <v>0.62917023219521484</v>
      </c>
      <c r="O46" s="56">
        <v>0.6440034229074062</v>
      </c>
    </row>
    <row r="47" spans="2:49" x14ac:dyDescent="0.2">
      <c r="B47" s="19"/>
      <c r="C47" s="54">
        <v>0.1</v>
      </c>
      <c r="D47" s="55">
        <v>111573</v>
      </c>
      <c r="E47" s="56">
        <v>0.46061124682940335</v>
      </c>
      <c r="F47" s="56">
        <v>0.49432304390256571</v>
      </c>
      <c r="G47" s="56">
        <v>0.5240687472024147</v>
      </c>
      <c r="H47" s="56">
        <v>0.55050937235783615</v>
      </c>
      <c r="I47" s="56">
        <v>0.57416677381268688</v>
      </c>
      <c r="J47" s="56">
        <v>0.59545843512205254</v>
      </c>
      <c r="K47" s="56">
        <v>0.61472231916385967</v>
      </c>
      <c r="L47" s="56">
        <v>0.63223494102004774</v>
      </c>
      <c r="M47" s="56">
        <v>0.64822472619308924</v>
      </c>
      <c r="N47" s="56">
        <v>0.66288202926837714</v>
      </c>
      <c r="O47" s="56">
        <v>0.67636674809764208</v>
      </c>
    </row>
    <row r="48" spans="2:49" x14ac:dyDescent="0.2">
      <c r="B48" s="19"/>
      <c r="C48" s="54">
        <v>0.15</v>
      </c>
      <c r="D48" s="55">
        <v>128308.95</v>
      </c>
      <c r="E48" s="56">
        <v>0.53096630159078551</v>
      </c>
      <c r="F48" s="56">
        <v>0.56028090774136152</v>
      </c>
      <c r="G48" s="56">
        <v>0.58614673669775186</v>
      </c>
      <c r="H48" s="56">
        <v>0.60913858465898796</v>
      </c>
      <c r="I48" s="56">
        <v>0.62971023809798854</v>
      </c>
      <c r="J48" s="56">
        <v>0.64822472619308913</v>
      </c>
      <c r="K48" s="56">
        <v>0.66497592970770403</v>
      </c>
      <c r="L48" s="56">
        <v>0.68020429653917192</v>
      </c>
      <c r="M48" s="56">
        <v>0.69410845755920791</v>
      </c>
      <c r="N48" s="56">
        <v>0.70685393849424105</v>
      </c>
      <c r="O48" s="56">
        <v>0.71857978095447128</v>
      </c>
    </row>
    <row r="49" spans="2:45" ht="15" thickBot="1" x14ac:dyDescent="0.25">
      <c r="B49" s="19"/>
      <c r="C49" s="54">
        <v>0.2</v>
      </c>
      <c r="D49" s="58">
        <v>153970.74</v>
      </c>
      <c r="E49" s="56">
        <v>0.60913858465898796</v>
      </c>
      <c r="F49" s="56">
        <v>0.63356742311780123</v>
      </c>
      <c r="G49" s="56">
        <v>0.65512228058145994</v>
      </c>
      <c r="H49" s="56">
        <v>0.67428215388249002</v>
      </c>
      <c r="I49" s="56">
        <v>0.69142519841499051</v>
      </c>
      <c r="J49" s="56">
        <v>0.70685393849424105</v>
      </c>
      <c r="K49" s="56">
        <v>0.72081327475641988</v>
      </c>
      <c r="L49" s="56">
        <v>0.73350358044930997</v>
      </c>
      <c r="M49" s="56">
        <v>0.74509038129934002</v>
      </c>
      <c r="N49" s="56">
        <v>0.75571161541186738</v>
      </c>
      <c r="O49" s="56">
        <v>0.76548315079539275</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96600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941.36</v>
      </c>
      <c r="BA66" s="21" t="s">
        <v>65</v>
      </c>
    </row>
    <row r="67" spans="2:55" x14ac:dyDescent="0.2">
      <c r="B67" s="19"/>
      <c r="C67" s="19"/>
      <c r="D67" s="19"/>
      <c r="E67" s="19"/>
      <c r="F67" s="19"/>
      <c r="G67" s="19"/>
      <c r="H67" s="19"/>
      <c r="I67" s="19"/>
      <c r="J67" s="19"/>
      <c r="K67" s="19"/>
      <c r="AS67" s="21" t="s">
        <v>11</v>
      </c>
      <c r="AT67" s="102">
        <v>147208.74</v>
      </c>
      <c r="AU67" s="103">
        <v>1.52</v>
      </c>
      <c r="AV67" s="104">
        <v>1</v>
      </c>
      <c r="AX67" s="21" t="s">
        <v>64</v>
      </c>
      <c r="AZ67" s="73">
        <v>59672.878797821388</v>
      </c>
      <c r="BA67" s="21" t="s">
        <v>63</v>
      </c>
    </row>
    <row r="68" spans="2:55" x14ac:dyDescent="0.2">
      <c r="B68" s="19"/>
      <c r="C68" s="19"/>
      <c r="D68" s="19"/>
      <c r="E68" s="19"/>
      <c r="F68" s="19"/>
      <c r="G68" s="19"/>
      <c r="H68" s="19"/>
      <c r="I68" s="19"/>
      <c r="J68" s="19"/>
      <c r="K68" s="19"/>
      <c r="AS68" s="21" t="s">
        <v>62</v>
      </c>
      <c r="AT68" s="102">
        <v>90935.5</v>
      </c>
      <c r="AU68" s="103">
        <v>0.94</v>
      </c>
      <c r="AV68" s="104">
        <v>0.61773166457372031</v>
      </c>
    </row>
    <row r="69" spans="2:55" x14ac:dyDescent="0.2">
      <c r="B69" s="19"/>
      <c r="C69" s="19"/>
      <c r="D69" s="19"/>
      <c r="E69" s="19"/>
      <c r="F69" s="19"/>
      <c r="G69" s="19"/>
      <c r="H69" s="19"/>
      <c r="I69" s="19"/>
      <c r="J69" s="19"/>
      <c r="K69" s="19"/>
      <c r="AS69" s="21" t="s">
        <v>61</v>
      </c>
      <c r="AT69" s="102">
        <v>56273.24</v>
      </c>
      <c r="AU69" s="103"/>
      <c r="AV69" s="104">
        <v>0.38226833542627975</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1.5238999999999998</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1.142925</v>
      </c>
      <c r="AU86" s="107">
        <v>1.2191199999999998</v>
      </c>
      <c r="AV86" s="107">
        <v>1.2953149999999998</v>
      </c>
      <c r="AW86" s="107">
        <v>1.3715099999999998</v>
      </c>
      <c r="AX86" s="107">
        <v>1.4477049999999998</v>
      </c>
      <c r="AY86" s="108">
        <v>1.5238999999999998</v>
      </c>
      <c r="AZ86" s="107">
        <v>1.6000949999999998</v>
      </c>
      <c r="BA86" s="107">
        <v>1.6762899999999998</v>
      </c>
      <c r="BB86" s="107">
        <v>1.7524849999999998</v>
      </c>
      <c r="BC86" s="107">
        <v>1.8286799999999999</v>
      </c>
      <c r="BD86" s="107">
        <v>1.9048749999999997</v>
      </c>
    </row>
    <row r="87" spans="2:56" x14ac:dyDescent="0.2">
      <c r="B87" s="19"/>
      <c r="C87" s="19"/>
      <c r="D87" s="19"/>
      <c r="E87" s="19"/>
      <c r="F87" s="19"/>
      <c r="G87" s="19"/>
      <c r="H87" s="19"/>
      <c r="I87" s="19"/>
      <c r="J87" s="19"/>
      <c r="K87" s="19"/>
      <c r="AR87" s="21">
        <v>-0.2</v>
      </c>
      <c r="AS87" s="107">
        <v>56163.240000000005</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70204.05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82593</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91770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96600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101430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111573</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128308.95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153970.74</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2023-10-30T14:36:17Z</dcterms:modified>
</cp:coreProperties>
</file>