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6821DC6D-5273-4DD8-A847-DD5210BA9AFE}"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<sst xmlns="http://schemas.openxmlformats.org/spreadsheetml/2006/main" count="350" uniqueCount="161">
  <si>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</si>
  <si>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</si>
  <si>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</si>
  <si>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</si>
  <si>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</si>
  <si>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</si>
  <si>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</si>
  <si>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</si>
  <si>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</si>
  <si>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</si>
  <si>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</si>
  <si>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</si>
  <si>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</si>
  <si>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</si>
  <si>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</si>
  <si>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</si>
  <si>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</si>
  <si>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</si>
  <si>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</si>
  <si>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</si>
  <si>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</si>
  <si>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</si>
  <si>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</si>
  <si>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</si>
  <si>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</si>
  <si>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</si>
  <si>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</si>
  <si>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</si>
  <si>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</si>
  <si>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</si>
  <si>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</si>
  <si>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</si>
  <si>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</si>
  <si>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</si>
  <si>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</si>
  <si>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</si>
  <si>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</si>
  <si>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</si>
  <si>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</si>
  <si>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</si>
  <si>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</si>
  <si>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</si>
  <si>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</si>
  <si>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</si>
  <si>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</si>
  <si>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</si>
  <si>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</si>
  <si>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</si>
  <si>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</si>
  <si>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</si>
  <si>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</si>
  <si>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</si>
  <si>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</si>
  <si>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</si>
  <si>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</si>
  <si>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</si>
  <si>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</si>
  <si>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</si>
  <si>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</si>
  <si>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</si>
  <si>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</si>
  <si>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</si>
  <si>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</si>
  <si>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</si>
  <si>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</si>
  <si>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</si>
  <si>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</si>
  <si>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</si>
  <si>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</si>
  <si>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</si>
  <si>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</si>
  <si>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</si>
  <si>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</si>
  <si>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</si>
  <si>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</si>
  <si>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</si>
  <si>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</si>
  <si>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</si>
  <si>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</si>
  <si>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</si>
  <si>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</si>
  <si>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</si>
  <si>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</si>
  <si>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</si>
  <si>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</si>
  <si>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</si>
  <si>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</si>
  <si>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</si>
  <si>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</si>
  <si>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</si>
  <si>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</si>
  <si>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</si>
  <si>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</si>
  <si>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</si>
  <si>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</si>
  <si>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</si>
  <si>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</si>
  <si>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</si>
  <si>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</si>
  <si>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</si>
  <si>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</si>
  <si>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</si>
  <si>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</si>
  <si>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</si>
  <si>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</si>
  <si>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</si>
  <si>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</si>
  <si>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</si>
  <si>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</si>
  <si>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</si>
  <si>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</si>
  <si>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</si>
  <si>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</si>
  <si>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</si>
  <si>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</si>
  <si>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</si>
  <si>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</si>
  <si>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</si>
  <si>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</si>
  <si>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</si>
  <si>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</si>
  <si>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</si>
  <si>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</si>
  <si>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</si>
  <si>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TABACO RUBIO BURLE NORTE DE SANTANDER ÁBREGO</t>
  </si>
  <si>
    <t>Norte de Santander</t>
  </si>
  <si>
    <t>Material de propagacion: Semilla // Distancia de siembra: 0,5 x 1 // Densidad de siembra - Plantas/Ha.: 20.000 // Duracion del ciclo: 3 meses // Productividad/Ha/Ciclo: 2.000 kg // Inicio de Produccion desde la siembra: mes 3   // Duracion de la etapa productiva: 1 meses // Productividad promedio en etapa productiva 2.000 kg // Precio de venta ponderado por calidad: $12.770 // Valor Jornal: $40.000// Otros: N.A. //% rendimiento 1ra. Calidad: 60 % rendimiento 2da. Calidad: 40 (30 segunda y 10 tercera)</t>
  </si>
  <si>
    <t>2023 Q3</t>
  </si>
  <si>
    <t>2017 Q3</t>
  </si>
  <si>
    <t>El presente documento corresponde a una actualización del documento PDF de la AgroGuía correspondiente a Tabaco Rubio Burle Norte De Santander Ábrego publicada en la página web, y consta de las siguientes partes:</t>
  </si>
  <si>
    <t>- Flujo anualizado de los ingresos (precio y rendimiento) y los costos de producción para una hectárea de
Tabaco Rubio Burle Norte De Santander Ábrego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</si>
  <si>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Tabaco Rubio Burle Norte De Santander Ábrego.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</si>
  <si>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</si>
  <si>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</si>
  <si>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</si>
  <si>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</si>
  <si>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Tabaco Rubio Burle Norte De Santander Ábrego. La participación se encuentra actualizada al 2023 Q3.</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</si>
  <si>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</si>
  <si>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</si>
  <si>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Tabaco Rubio Burle Norte De Santander Ábrego, en lo que respecta a la mano de obra incluye actividades como la preparación del terreno, la siembra, el trazado y el ahoyado, entre otras, y ascienden a un total de $1,9 millones de pesos (equivalente a 48 jornales). En cuanto a los insumos, se incluyen los gastos relacionados con el material vegetal y las enmiendas, que en conjunto ascienden a  $0,1 millones.</t>
  </si>
  <si>
    <t>*** Los costos de sostenimiento del ciclo comprenden tanto los gastos relacionados con la mano de obra como aquellos asociados con los insumos necesarios desde el momento de la siembra de las plantas hasta finalizar el ciclo. Para el caso de Tabaco Rubio Burle Norte De Santander Ábrego, en lo que respecta a la mano de obra incluye actividades como la fertilización, riego, control de malezas, plagas y enfermedades, entre otras, y ascienden a un total de $7,5 millones de pesos (equivalente a 187 jornales). En cuanto a los insumos, se incluyen los fertilizantes, plaguicidas, transportes, entre otras, que en conjunto ascienden a  $5,9 millones.</t>
  </si>
  <si>
    <t>Nota 1: en caso de utilizar esta información para el desarrollo de otras publicaciones, por favor citar FINAGRO, "Agro Guía - Marcos de Referencia Agroeconómicos"</t>
  </si>
  <si>
    <t>Los costos totales del ciclo para esta actualización (2023 Q3) equivalen a $15,5 millones, en comparación con los costos del marco original que ascienden a $9,9 millones, (mes de publicación del marco: septiembre - 2017).
La rentabilidad actualizada (2023 Q3) subió frente a la rentabilidad de la primera AgroGuía, pasando del 13,4% al 39,4%. Mientras que el crecimiento de los costos fue del 155,8%, el crecimiento de los ingresos fue del 222,9%.</t>
  </si>
  <si>
    <t>En cuanto a los costos de mano de obra de la AgroGuía actualizada, se destaca la participación de cosecha y beneficio seguido de instalación, que representan el 62% y el 20% del costo total, respectivamente. En cuanto a los costos de insumos, se destaca la participación de fertilización seguido de otros, que representan el 64% y el 14% del costo total, respectivamente.</t>
  </si>
  <si>
    <t>subió</t>
  </si>
  <si>
    <t>A continuación, se presenta la desagregación de los costos de mano de obra e insumos según las diferentes actividades vinculadas a la producción de TABACO RUBIO BURLE NORTE DE SANTANDER ÁBREGO</t>
  </si>
  <si>
    <t>En cuanto a los costos de mano de obra, se destaca la participación de cosecha y beneficio segido por instalación que representan el 62% y el 20% del costo total, respectivamente. En cuanto a los costos de insumos, se destaca la participación de fertilización segido por otros que representan el 67% y el 14% del costo total, respectivamente.</t>
  </si>
  <si>
    <t>En cuanto a los costos de mano de obra, se destaca la participación de cosecha y beneficio segido por instalación que representan el 62% y el 20% del costo total, respectivamente. En cuanto a los costos de insumos, se destaca la participación de fertilización segido por otros que representan el 64% y el 14% del costo total, respectivamente.</t>
  </si>
  <si>
    <t>En cuanto a los costos de mano de obra, se destaca la participación de cosecha y beneficio segido por instalación que representan el 62% y el 20% del costo total, respectivamente.</t>
  </si>
  <si>
    <t>En cuanto a los costos de insumos, se destaca la participación de fertilización segido por otros que representan el 64% y el 14% del costo total, respectivamente.</t>
  </si>
  <si>
    <t>En cuanto a los costos de insumos, se destaca la participación de fertilización segido por otros que representan el 67% y el 14% del costo total, respectivamente.</t>
  </si>
  <si>
    <t>En cuanto a los costos de mano de obra, se destaca la participación de cosecha y beneficio segido por instalación que representan el 62% y el 20% del costo total, respectivamente.En cuanto a los costos de insumos, se destaca la participación de fertilización segido por otros que representan el 67% y el 14% del costo total, respectivamente.</t>
  </si>
  <si>
    <t>De acuerdo con el comportamiento histórico del sistema productivo, se efectuó un análisis de sensibilidad del margen de utilidad obtenido en la producción de TABACO RUBIO BURLE NORTE DE SANTANDER ÁBREGO, frente a diferentes escenarios de variación de precios de venta en finca y rendimientos probables (kg/ha).</t>
  </si>
  <si>
    <t>Con un precio ponderado de COP $ 12.770/kg y con un rendimiento por hectárea de 2.000 kg por ciclo; el margen de utilidad obtenido en la producción de tabaco es del 39%.</t>
  </si>
  <si>
    <t>El precio mínimo ponderado para cubrir los costos de producción, con un rendimiento de 2.000 kg para todo el ciclo de producción, es COP $ 7.736/kg.</t>
  </si>
  <si>
    <t>El rendimiento mínimo por ha/ciclo para cubrir los costos de producción, con un precio ponderado de COP $ 12.770, es de 1.212 kg/ha para todo el ciclo.</t>
  </si>
  <si>
    <t>El siguiente cuadro presenta diferentes escenarios de rentabilidad para el sistema productivo de TABACO RUBIO BURLE NORTE DE SANTANDER ÁBREGO, con respecto a diferentes niveles de productividad (kg./ha.) y precios ($/kg.).</t>
  </si>
  <si>
    <t>De acuerdo con el comportamiento histórico del sistema productivo, se efectuó un análisis de sensibilidad del margen de utilidad obtenido en la producción de TABACO RUBIO BURLE NORTE DE SANTANDER ÁBREGO, frente a diferentes escenarios de variación de precios de venta en finca y rendimientos probables (t/ha)</t>
  </si>
  <si>
    <t>Con un precio ponderado de COP $$ 5.730/kg y con un rendimiento por hectárea de 2.000 kg por ciclo; el margen de utilidad obtenido en la producción de tabaco es del 13%.</t>
  </si>
  <si>
    <t>El precio mínimo ponderado para cubrir los costos de producción, con un rendimiento de 2.000 kg para todo el ciclo de producción, es COP $ 4.965/kg.</t>
  </si>
  <si>
    <t>El rendimiento mínimo por ha/ciclo para cubrir los costos de producción, con un precio ponderado de COP $ 5.730, es de 1.733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</si>
</sst>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Q3</c:v>
                </c:pt>
              </c:strCache>
            </c:strRef>
          </c:cat>
          <c:val>
            <c:numRef>
              <c:f>'Análisis Comparativo y Part.'!$AQ$41:$AQ$42</c:f>
              <c:numCache>
                <c:formatCode>_(* #.##0_);_(* \(#.##0\);_(* "-"_);_(@_)</c:formatCode>
                <c:ptCount val="2"/>
                <c:pt idx="0">
                  <c:v>9930000</c:v>
                </c:pt>
                <c:pt idx="1">
                  <c:v>15471790.339533664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Q3</c:v>
                </c:pt>
              </c:strCache>
            </c:strRef>
          </c:cat>
          <c:val>
            <c:numRef>
              <c:f>'Análisis Comparativo y Part.'!$AR$41:$AR$42</c:f>
              <c:numCache>
                <c:formatCode>_(* #.##0_);_(* \(#.##0\);_(* "-"_);_(@_)</c:formatCode>
                <c:ptCount val="2"/>
                <c:pt idx="0">
                  <c:v>7050000</c:v>
                </c:pt>
                <c:pt idx="1">
                  <c:v>9400000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Q3</c:v>
                </c:pt>
              </c:strCache>
            </c:strRef>
          </c:cat>
          <c:val>
            <c:numRef>
              <c:f>'Análisis Comparativo y Part.'!$AS$41:$AS$42</c:f>
              <c:numCache>
                <c:formatCode>_(* #.##0_);_(* \(#.##0\);_(* "-"_);_(@_)</c:formatCode>
                <c:ptCount val="2"/>
                <c:pt idx="0">
                  <c:v>2880000</c:v>
                </c:pt>
                <c:pt idx="1">
                  <c:v>6071790.3395336652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2023 Q3</c:v>
                </c:pt>
              </c:strCache>
            </c:strRef>
          </c:cat>
          <c:val>
            <c:numRef>
              <c:f>Tortas!$H$36:$H$37</c:f>
              <c:numCache>
                <c:formatCode>0%</c:formatCode>
                <c:ptCount val="2"/>
                <c:pt idx="0">
                  <c:v>0.70996978851963743</c:v>
                </c:pt>
                <c:pt idx="1">
                  <c:v>0.60755735397868149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2023 Q3</c:v>
                </c:pt>
              </c:strCache>
            </c:strRef>
          </c:cat>
          <c:val>
            <c:numRef>
              <c:f>Tortas!$I$36:$I$37</c:f>
              <c:numCache>
                <c:formatCode>0%</c:formatCode>
                <c:ptCount val="2"/>
                <c:pt idx="0">
                  <c:v>0.29003021148036257</c:v>
                </c:pt>
                <c:pt idx="1">
                  <c:v>0.39244264602131851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449336</c:v>
                </c:pt>
                <c:pt idx="1">
                  <c:v>544322</c:v>
                </c:pt>
                <c:pt idx="3">
                  <c:v>3874148</c:v>
                </c:pt>
                <c:pt idx="4">
                  <c:v>133712.33953366501</c:v>
                </c:pt>
                <c:pt idx="5">
                  <c:v>869130</c:v>
                </c:pt>
                <c:pt idx="6">
                  <c:v>0</c:v>
                </c:pt>
                <c:pt idx="7">
                  <c:v>0</c:v>
                </c:pt>
                <c:pt idx="8">
                  <c:v>201142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480000</c:v>
                </c:pt>
                <c:pt idx="1">
                  <c:v>240000</c:v>
                </c:pt>
                <c:pt idx="2">
                  <c:v>5800000</c:v>
                </c:pt>
                <c:pt idx="3">
                  <c:v>200000</c:v>
                </c:pt>
                <c:pt idx="4">
                  <c:v>1920000</c:v>
                </c:pt>
                <c:pt idx="5">
                  <c:v>200000</c:v>
                </c:pt>
                <c:pt idx="6">
                  <c:v>0</c:v>
                </c:pt>
                <c:pt idx="7">
                  <c:v>560000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2023 Q3</c:v>
                </c:pt>
              </c:strCache>
            </c:strRef>
          </c:cat>
          <c:val>
            <c:numRef>
              <c:f>'Análisis Comparativo y Part.'!$AW$41:$AW$42</c:f>
              <c:numCache>
                <c:formatCode>0%</c:formatCode>
                <c:ptCount val="2"/>
                <c:pt idx="0">
                  <c:v>0.70996978851963743</c:v>
                </c:pt>
                <c:pt idx="1">
                  <c:v>0.60755735397868149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2023 Q3</c:v>
                </c:pt>
              </c:strCache>
            </c:strRef>
          </c:cat>
          <c:val>
            <c:numRef>
              <c:f>'Análisis Comparativo y Part.'!$AX$41:$AX$42</c:f>
              <c:numCache>
                <c:formatCode>0%</c:formatCode>
                <c:ptCount val="2"/>
                <c:pt idx="0">
                  <c:v>0.29003021148036257</c:v>
                </c:pt>
                <c:pt idx="1">
                  <c:v>0.39244264602131851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360000</c:v>
                </c:pt>
                <c:pt idx="1">
                  <c:v>180000</c:v>
                </c:pt>
                <c:pt idx="2">
                  <c:v>4350000</c:v>
                </c:pt>
                <c:pt idx="3">
                  <c:v>150000</c:v>
                </c:pt>
                <c:pt idx="4">
                  <c:v>1440000</c:v>
                </c:pt>
                <c:pt idx="5">
                  <c:v>150000</c:v>
                </c:pt>
                <c:pt idx="6">
                  <c:v>0</c:v>
                </c:pt>
                <c:pt idx="7">
                  <c:v>420000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128000</c:v>
                </c:pt>
                <c:pt idx="1">
                  <c:v>295000</c:v>
                </c:pt>
                <c:pt idx="2">
                  <c:v>0</c:v>
                </c:pt>
                <c:pt idx="3">
                  <c:v>1917000</c:v>
                </c:pt>
                <c:pt idx="4">
                  <c:v>60000</c:v>
                </c:pt>
                <c:pt idx="5">
                  <c:v>390000</c:v>
                </c:pt>
                <c:pt idx="6">
                  <c:v>0</c:v>
                </c:pt>
                <c:pt idx="7">
                  <c:v>0</c:v>
                </c:pt>
                <c:pt idx="8">
                  <c:v>90000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480000</c:v>
                </c:pt>
                <c:pt idx="1">
                  <c:v>240000</c:v>
                </c:pt>
                <c:pt idx="2">
                  <c:v>5800000</c:v>
                </c:pt>
                <c:pt idx="3">
                  <c:v>200000</c:v>
                </c:pt>
                <c:pt idx="4">
                  <c:v>1920000</c:v>
                </c:pt>
                <c:pt idx="5">
                  <c:v>200000</c:v>
                </c:pt>
                <c:pt idx="6">
                  <c:v>0</c:v>
                </c:pt>
                <c:pt idx="7">
                  <c:v>560000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449336</c:v>
                </c:pt>
                <c:pt idx="1">
                  <c:v>544322</c:v>
                </c:pt>
                <c:pt idx="2">
                  <c:v>0</c:v>
                </c:pt>
                <c:pt idx="3">
                  <c:v>3874148</c:v>
                </c:pt>
                <c:pt idx="4">
                  <c:v>133712.33953366501</c:v>
                </c:pt>
                <c:pt idx="5">
                  <c:v>869130</c:v>
                </c:pt>
                <c:pt idx="6">
                  <c:v>0</c:v>
                </c:pt>
                <c:pt idx="7">
                  <c:v>0</c:v>
                </c:pt>
                <c:pt idx="8">
                  <c:v>201142</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Q3</c:v>
                </c:pt>
              </c:strCache>
            </c:strRef>
          </c:cat>
          <c:val>
            <c:numRef>
              <c:f>Tortas!$B$36:$B$37</c:f>
              <c:numCache>
                <c:formatCode>_(* #.##0_);_(* \(#.##0\);_(* "-"_);_(@_)</c:formatCode>
                <c:ptCount val="2"/>
                <c:pt idx="0">
                  <c:v>9930000</c:v>
                </c:pt>
                <c:pt idx="1">
                  <c:v>15471790.339533664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Q3</c:v>
                </c:pt>
              </c:strCache>
            </c:strRef>
          </c:cat>
          <c:val>
            <c:numRef>
              <c:f>Tortas!$C$36:$C$37</c:f>
              <c:numCache>
                <c:formatCode>_(* #.##0_);_(* \(#.##0\);_(* "-"_);_(@_)</c:formatCode>
                <c:ptCount val="2"/>
                <c:pt idx="0">
                  <c:v>7050000</c:v>
                </c:pt>
                <c:pt idx="1">
                  <c:v>9400000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Q3</c:v>
                </c:pt>
              </c:strCache>
            </c:strRef>
          </c:cat>
          <c:val>
            <c:numRef>
              <c:f>Tortas!$D$36:$D$37</c:f>
              <c:numCache>
                <c:formatCode>_(* #.##0_);_(* \(#.##0\);_(* "-"_);_(@_)</c:formatCode>
                <c:ptCount val="2"/>
                <c:pt idx="0">
                  <c:v>2880000</c:v>
                </c:pt>
                <c:pt idx="1">
                  <c:v>6071790.3395336652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1920</v>
      </c>
      <c r="C7" s="22">
        <v>7480</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9400</v>
      </c>
      <c r="AH7" s="23">
        <v>0.60755735397868149</v>
      </c>
    </row>
    <row r="8" spans="1:34" x14ac:dyDescent="0.2">
      <c r="A8" s="5" t="s">
        <v>122</v>
      </c>
      <c r="B8" s="22">
        <v>133.71</v>
      </c>
      <c r="C8" s="22">
        <v>5938.08</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6071.79</v>
      </c>
      <c r="AH8" s="23">
        <v>0.39244264602131851</v>
      </c>
    </row>
    <row r="9" spans="1:34" x14ac:dyDescent="0.2">
      <c r="A9" s="9" t="s">
        <v>121</v>
      </c>
      <c r="B9" s="22">
        <v>2053.71</v>
      </c>
      <c r="C9" s="22">
        <v>13418.08</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15471.79</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1200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1200</v>
      </c>
      <c r="AH11" s="27"/>
    </row>
    <row r="12" spans="1:34" hidden="1" x14ac:dyDescent="0.2">
      <c r="A12" s="5" t="s">
        <v>20</v>
      </c>
      <c r="B12" s="24"/>
      <c r="C12" s="24">
        <v>600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600</v>
      </c>
      <c r="AH12" s="27"/>
    </row>
    <row r="13" spans="1:34" hidden="1" x14ac:dyDescent="0.2">
      <c r="A13" s="5" t="s">
        <v>19</v>
      </c>
      <c r="B13" s="24"/>
      <c r="C13" s="24">
        <v>200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200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14040</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14040</v>
      </c>
      <c r="AH15" s="27"/>
    </row>
    <row r="16" spans="1:34" hidden="1" x14ac:dyDescent="0.2">
      <c r="A16" s="5" t="s">
        <v>16</v>
      </c>
      <c r="B16" s="162">
        <v>0</v>
      </c>
      <c r="C16" s="162">
        <v>12257</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12257</v>
      </c>
      <c r="AH16" s="27"/>
    </row>
    <row r="17" spans="1:34" hidden="1" x14ac:dyDescent="0.2">
      <c r="A17" s="5" t="s">
        <v>15</v>
      </c>
      <c r="B17" s="162">
        <v>0</v>
      </c>
      <c r="C17" s="162">
        <v>6686</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6686</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25539.4</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25539.4</v>
      </c>
      <c r="AH19" s="27"/>
    </row>
    <row r="20" spans="1:34" x14ac:dyDescent="0.2">
      <c r="A20" s="3" t="s">
        <v>12</v>
      </c>
      <c r="B20" s="25">
        <v>-2053.71</v>
      </c>
      <c r="C20" s="25">
        <v>12121.32</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10067.61</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7050</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7050</v>
      </c>
      <c r="AH121" s="71">
        <v>0.70996978851963743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2880</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2880</v>
      </c>
      <c r="AH122" s="71">
        <v>0.29003021148036257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9930</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9930</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1200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1200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600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600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200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200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6.3</v>
      </c>
      <c r="D129" s="74">
        <v>6.3</v>
      </c>
      <c r="E129" s="74">
        <v>6.3</v>
      </c>
      <c r="F129" s="74">
        <v>6.3</v>
      </c>
      <c r="G129" s="74">
        <v>6.3</v>
      </c>
      <c r="H129" s="74">
        <v>6.3</v>
      </c>
      <c r="I129" s="74">
        <v>6.3</v>
      </c>
      <c r="J129" s="74">
        <v>6.3</v>
      </c>
      <c r="K129" s="74">
        <v>6.3</v>
      </c>
      <c r="L129" s="74">
        <v>6.3</v>
      </c>
      <c r="M129" s="74">
        <v>6.3</v>
      </c>
      <c r="N129" s="74">
        <v>6.3</v>
      </c>
      <c r="O129" s="74">
        <v>6.3</v>
      </c>
      <c r="P129" s="74">
        <v>6.3</v>
      </c>
      <c r="Q129" s="74">
        <v>6.3</v>
      </c>
      <c r="R129" s="74">
        <v>6.3</v>
      </c>
      <c r="S129" s="74">
        <v>6.3</v>
      </c>
      <c r="T129" s="74">
        <v>6.3</v>
      </c>
      <c r="U129" s="74">
        <v>6.3</v>
      </c>
      <c r="V129" s="74">
        <v>6.3</v>
      </c>
      <c r="W129" s="74">
        <v>6.3</v>
      </c>
      <c r="X129" s="74">
        <v>6.3</v>
      </c>
      <c r="Y129" s="74">
        <v>6.3</v>
      </c>
      <c r="Z129" s="74">
        <v>6.3</v>
      </c>
      <c r="AA129" s="74">
        <v>6.3</v>
      </c>
      <c r="AB129" s="74">
        <v>6.3</v>
      </c>
      <c r="AC129" s="74">
        <v>6.3</v>
      </c>
      <c r="AD129" s="74">
        <v>6.3</v>
      </c>
      <c r="AE129" s="74">
        <v>6.3</v>
      </c>
      <c r="AF129" s="74">
        <v>6.3</v>
      </c>
      <c r="AG129" s="74">
        <v>6.3</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5.5</v>
      </c>
      <c r="D130" s="74">
        <v>5.5</v>
      </c>
      <c r="E130" s="74">
        <v>5.5</v>
      </c>
      <c r="F130" s="74">
        <v>5.5</v>
      </c>
      <c r="G130" s="74">
        <v>5.5</v>
      </c>
      <c r="H130" s="74">
        <v>5.5</v>
      </c>
      <c r="I130" s="74">
        <v>5.5</v>
      </c>
      <c r="J130" s="74">
        <v>5.5</v>
      </c>
      <c r="K130" s="74">
        <v>5.5</v>
      </c>
      <c r="L130" s="74">
        <v>5.5</v>
      </c>
      <c r="M130" s="74">
        <v>5.5</v>
      </c>
      <c r="N130" s="74">
        <v>5.5</v>
      </c>
      <c r="O130" s="74">
        <v>5.5</v>
      </c>
      <c r="P130" s="74">
        <v>5.5</v>
      </c>
      <c r="Q130" s="74">
        <v>5.5</v>
      </c>
      <c r="R130" s="74">
        <v>5.5</v>
      </c>
      <c r="S130" s="74">
        <v>5.5</v>
      </c>
      <c r="T130" s="74">
        <v>5.5</v>
      </c>
      <c r="U130" s="74">
        <v>5.5</v>
      </c>
      <c r="V130" s="74">
        <v>5.5</v>
      </c>
      <c r="W130" s="74">
        <v>5.5</v>
      </c>
      <c r="X130" s="74">
        <v>5.5</v>
      </c>
      <c r="Y130" s="74">
        <v>5.5</v>
      </c>
      <c r="Z130" s="74">
        <v>5.5</v>
      </c>
      <c r="AA130" s="74">
        <v>5.5</v>
      </c>
      <c r="AB130" s="74">
        <v>5.5</v>
      </c>
      <c r="AC130" s="74">
        <v>5.5</v>
      </c>
      <c r="AD130" s="74">
        <v>5.5</v>
      </c>
      <c r="AE130" s="74">
        <v>5.5</v>
      </c>
      <c r="AF130" s="74">
        <v>5.5</v>
      </c>
      <c r="AG130" s="74">
        <v>5.5</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3</v>
      </c>
      <c r="D131" s="74">
        <v>3</v>
      </c>
      <c r="E131" s="74">
        <v>3</v>
      </c>
      <c r="F131" s="74">
        <v>3</v>
      </c>
      <c r="G131" s="74">
        <v>3</v>
      </c>
      <c r="H131" s="74">
        <v>3</v>
      </c>
      <c r="I131" s="74">
        <v>3</v>
      </c>
      <c r="J131" s="74">
        <v>3</v>
      </c>
      <c r="K131" s="74">
        <v>3</v>
      </c>
      <c r="L131" s="74">
        <v>3</v>
      </c>
      <c r="M131" s="74">
        <v>3</v>
      </c>
      <c r="N131" s="74">
        <v>3</v>
      </c>
      <c r="O131" s="74">
        <v>3</v>
      </c>
      <c r="P131" s="74">
        <v>3</v>
      </c>
      <c r="Q131" s="74">
        <v>3</v>
      </c>
      <c r="R131" s="74">
        <v>3</v>
      </c>
      <c r="S131" s="74">
        <v>3</v>
      </c>
      <c r="T131" s="74">
        <v>3</v>
      </c>
      <c r="U131" s="74">
        <v>3</v>
      </c>
      <c r="V131" s="74">
        <v>3</v>
      </c>
      <c r="W131" s="74">
        <v>3</v>
      </c>
      <c r="X131" s="74">
        <v>3</v>
      </c>
      <c r="Y131" s="74">
        <v>3</v>
      </c>
      <c r="Z131" s="74">
        <v>3</v>
      </c>
      <c r="AA131" s="74">
        <v>3</v>
      </c>
      <c r="AB131" s="74">
        <v>3</v>
      </c>
      <c r="AC131" s="74">
        <v>3</v>
      </c>
      <c r="AD131" s="74">
        <v>3</v>
      </c>
      <c r="AE131" s="74">
        <v>3</v>
      </c>
      <c r="AF131" s="74">
        <v>3</v>
      </c>
      <c r="AG131" s="74">
        <v>3</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11460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11460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1530</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1530</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360000</v>
      </c>
      <c r="AY8" s="21" t="s">
        <v>4</v>
      </c>
      <c r="AZ8" s="89">
        <v>128000</v>
      </c>
    </row>
    <row r="9" spans="2:59" ht="14.45" customHeight="1" x14ac:dyDescent="0.2">
      <c r="B9" s="133"/>
      <c r="C9" s="133"/>
      <c r="D9" s="133"/>
      <c r="E9" s="133"/>
      <c r="F9" s="133"/>
      <c r="G9" s="133"/>
      <c r="H9" s="133"/>
      <c r="I9" s="133"/>
      <c r="J9" s="37"/>
      <c r="AP9" s="21" t="s">
        <v>8</v>
      </c>
      <c r="AQ9" s="89">
        <v>180000</v>
      </c>
      <c r="AY9" s="21" t="s">
        <v>8</v>
      </c>
      <c r="AZ9" s="89">
        <v>295000</v>
      </c>
    </row>
    <row r="10" spans="2:59" ht="14.45" customHeight="1" x14ac:dyDescent="0.2">
      <c r="B10" s="133"/>
      <c r="C10" s="133"/>
      <c r="D10" s="133"/>
      <c r="E10" s="133"/>
      <c r="F10" s="133"/>
      <c r="G10" s="133"/>
      <c r="H10" s="133"/>
      <c r="I10" s="133"/>
      <c r="J10" s="37"/>
      <c r="AP10" s="21" t="s">
        <v>9</v>
      </c>
      <c r="AQ10" s="89">
        <v>4350000</v>
      </c>
      <c r="AY10" s="21" t="s">
        <v>9</v>
      </c>
      <c r="AZ10" s="89">
        <v>0</v>
      </c>
    </row>
    <row r="11" spans="2:59" ht="14.45" customHeight="1" x14ac:dyDescent="0.2">
      <c r="B11" s="76" t="s">
        <v>114</v>
      </c>
      <c r="C11" s="76"/>
      <c r="D11" s="76"/>
      <c r="E11" s="76"/>
      <c r="F11" s="76"/>
      <c r="G11" s="76"/>
      <c r="H11" s="76"/>
      <c r="I11" s="76"/>
      <c r="AP11" s="21" t="s">
        <v>7</v>
      </c>
      <c r="AQ11" s="89">
        <v>150000</v>
      </c>
      <c r="AY11" s="21" t="s">
        <v>7</v>
      </c>
      <c r="AZ11" s="89">
        <v>1917000</v>
      </c>
    </row>
    <row r="12" spans="2:59" ht="14.45" customHeight="1" x14ac:dyDescent="0.2">
      <c r="B12" s="76"/>
      <c r="C12" s="76"/>
      <c r="D12" s="76"/>
      <c r="E12" s="76"/>
      <c r="F12" s="76"/>
      <c r="G12" s="76"/>
      <c r="H12" s="76"/>
      <c r="I12" s="76"/>
      <c r="AP12" s="21" t="s">
        <v>3</v>
      </c>
      <c r="AQ12" s="89">
        <v>1440000</v>
      </c>
      <c r="AY12" s="21" t="s">
        <v>3</v>
      </c>
      <c r="AZ12" s="89">
        <v>60000</v>
      </c>
    </row>
    <row r="13" spans="2:59" ht="14.45" customHeight="1" x14ac:dyDescent="0.2">
      <c r="B13" s="76"/>
      <c r="C13" s="76"/>
      <c r="D13" s="76"/>
      <c r="E13" s="76"/>
      <c r="F13" s="76"/>
      <c r="G13" s="76"/>
      <c r="H13" s="76"/>
      <c r="I13" s="76"/>
      <c r="AP13" s="21" t="s">
        <v>6</v>
      </c>
      <c r="AQ13" s="89">
        <v>150000</v>
      </c>
      <c r="AY13" s="21" t="s">
        <v>6</v>
      </c>
      <c r="AZ13" s="89">
        <v>390000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420000</v>
      </c>
      <c r="AY17" s="21" t="s">
        <v>60</v>
      </c>
      <c r="AZ17" s="89">
        <v>0</v>
      </c>
    </row>
    <row r="18" spans="42:59" x14ac:dyDescent="0.2">
      <c r="AP18" s="21" t="s">
        <v>10</v>
      </c>
      <c r="AQ18" s="89">
        <v>0</v>
      </c>
      <c r="AY18" s="21" t="s">
        <v>10</v>
      </c>
      <c r="AZ18" s="89">
        <v>90000</v>
      </c>
    </row>
    <row r="19" spans="42:59" x14ac:dyDescent="0.2">
      <c r="AP19" s="21" t="s">
        <v>76</v>
      </c>
      <c r="AQ19" s="89">
        <v>0</v>
      </c>
      <c r="AY19" s="21" t="s">
        <v>76</v>
      </c>
      <c r="AZ19" s="89">
        <v>0</v>
      </c>
    </row>
    <row r="20" spans="42:59" ht="15" x14ac:dyDescent="0.25">
      <c r="AP20" s="77" t="s">
        <v>77</v>
      </c>
      <c r="AQ20" s="90">
        <v>7050000</v>
      </c>
      <c r="AY20" s="77" t="s">
        <v>77</v>
      </c>
      <c r="AZ20" s="90">
        <v>2880000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480000</v>
      </c>
      <c r="AY27" s="21" t="s">
        <v>4</v>
      </c>
      <c r="AZ27" s="89">
        <v>449336</v>
      </c>
    </row>
    <row r="28" spans="42:59" x14ac:dyDescent="0.2">
      <c r="AP28" s="21" t="s">
        <v>8</v>
      </c>
      <c r="AQ28" s="89">
        <v>240000</v>
      </c>
      <c r="AY28" s="21" t="s">
        <v>8</v>
      </c>
      <c r="AZ28" s="89">
        <v>544322</v>
      </c>
    </row>
    <row r="29" spans="42:59" ht="14.45" customHeight="1" x14ac:dyDescent="0.2">
      <c r="AP29" s="21" t="s">
        <v>9</v>
      </c>
      <c r="AQ29" s="89">
        <v>5800000</v>
      </c>
      <c r="AY29" s="21" t="s">
        <v>9</v>
      </c>
      <c r="AZ29" s="89"/>
    </row>
    <row r="30" spans="42:59" x14ac:dyDescent="0.2">
      <c r="AP30" s="21" t="s">
        <v>7</v>
      </c>
      <c r="AQ30" s="89">
        <v>200000</v>
      </c>
      <c r="AY30" s="21" t="s">
        <v>7</v>
      </c>
      <c r="AZ30" s="89">
        <v>3874148</v>
      </c>
    </row>
    <row r="31" spans="42:59" x14ac:dyDescent="0.2">
      <c r="AP31" s="21" t="s">
        <v>3</v>
      </c>
      <c r="AQ31" s="89">
        <v>1920000</v>
      </c>
      <c r="AY31" s="21" t="s">
        <v>3</v>
      </c>
      <c r="AZ31" s="89">
        <v>133712.33953366501</v>
      </c>
    </row>
    <row r="32" spans="42:59" ht="14.45" customHeight="1" x14ac:dyDescent="0.2">
      <c r="AP32" s="21" t="s">
        <v>6</v>
      </c>
      <c r="AQ32" s="89">
        <v>200000</v>
      </c>
      <c r="AY32" s="21" t="s">
        <v>6</v>
      </c>
      <c r="AZ32" s="89">
        <v>869130</v>
      </c>
    </row>
    <row r="33" spans="2:56" ht="14.45" customHeight="1" x14ac:dyDescent="0.2">
      <c r="AP33" s="21" t="s">
        <v>5</v>
      </c>
      <c r="AQ33" s="89">
        <v>0</v>
      </c>
      <c r="AY33" s="21" t="s">
        <v>5</v>
      </c>
      <c r="AZ33" s="89">
        <v>0</v>
      </c>
    </row>
    <row r="34" spans="2:56" x14ac:dyDescent="0.2">
      <c r="AP34" s="21" t="s">
        <v>60</v>
      </c>
      <c r="AQ34" s="89">
        <v>560000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201142</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9400000</v>
      </c>
      <c r="AY37" s="77" t="s">
        <v>77</v>
      </c>
      <c r="AZ37" s="90">
        <v>6071790.3395336652</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9930000</v>
      </c>
      <c r="AR41" s="110">
        <v>7050000</v>
      </c>
      <c r="AS41" s="110">
        <v>2880000</v>
      </c>
      <c r="AV41" s="21" t="s">
        <v>128</v>
      </c>
      <c r="AW41" s="91">
        <v>0.70996978851963743</v>
      </c>
      <c r="AX41" s="91">
        <v>0.29003021148036257</v>
      </c>
    </row>
    <row r="42" spans="2:56" ht="15" x14ac:dyDescent="0.2">
      <c r="B42" s="38"/>
      <c r="C42" s="38"/>
      <c r="D42" s="38"/>
      <c r="E42" s="38"/>
      <c r="F42" s="38"/>
      <c r="G42" s="38"/>
      <c r="H42" s="38"/>
      <c r="I42" s="38"/>
      <c r="AP42" s="21" t="s">
        <v>127</v>
      </c>
      <c r="AQ42" s="110">
        <v>15471790.339533664</v>
      </c>
      <c r="AR42" s="110">
        <v>9400000</v>
      </c>
      <c r="AS42" s="110">
        <v>6071790.3395336652</v>
      </c>
      <c r="AV42" s="21" t="s">
        <v>127</v>
      </c>
      <c r="AW42" s="91">
        <v>0.60755735397868149</v>
      </c>
      <c r="AX42" s="91">
        <v>0.39244264602131851</v>
      </c>
    </row>
    <row r="43" spans="2:56" x14ac:dyDescent="0.2">
      <c r="BD43" s="92">
        <v>3643074203720.1992</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0.39419915894656882</v>
      </c>
    </row>
    <row r="54" spans="2:55" x14ac:dyDescent="0.2">
      <c r="BA54" s="21" t="s">
        <v>88</v>
      </c>
      <c r="BC54" s="94">
        <v>0.13350785340314136</v>
      </c>
    </row>
    <row r="55" spans="2:55" ht="15" thickBot="1" x14ac:dyDescent="0.25">
      <c r="BA55" s="21" t="s">
        <v>89</v>
      </c>
      <c r="BC55" s="94" t="s">
        <v>127</v>
      </c>
    </row>
    <row r="56" spans="2:55" ht="16.5" thickTop="1" thickBot="1" x14ac:dyDescent="0.3">
      <c r="BA56" s="95" t="s">
        <v>82</v>
      </c>
      <c r="BB56" s="95"/>
      <c r="BC56" s="93">
        <v>9930000</v>
      </c>
    </row>
    <row r="57" spans="2:55" ht="16.5" thickTop="1" thickBot="1" x14ac:dyDescent="0.3">
      <c r="BA57" s="96" t="s">
        <v>83</v>
      </c>
      <c r="BB57" s="96"/>
      <c r="BC57" s="97">
        <v>42981</v>
      </c>
    </row>
    <row r="58" spans="2:55" ht="16.5" thickTop="1" thickBot="1" x14ac:dyDescent="0.3">
      <c r="BA58" s="96" t="s">
        <v>84</v>
      </c>
      <c r="BB58" s="96"/>
      <c r="BC58" s="98">
        <v>1.5580856333870761</v>
      </c>
    </row>
    <row r="59" spans="2:55" ht="16.5" thickTop="1" thickBot="1" x14ac:dyDescent="0.3">
      <c r="BA59" s="95" t="s">
        <v>85</v>
      </c>
      <c r="BB59" s="95" t="s">
        <v>65</v>
      </c>
      <c r="BC59" s="93">
        <v>11460</v>
      </c>
    </row>
    <row r="60" spans="2:55" ht="16.5" thickTop="1" thickBot="1" x14ac:dyDescent="0.3">
      <c r="I60" s="62" t="s">
        <v>113</v>
      </c>
      <c r="BA60" s="96" t="s">
        <v>86</v>
      </c>
      <c r="BB60" s="96"/>
      <c r="BC60" s="98">
        <v>2.2285689354275742</v>
      </c>
    </row>
    <row r="61" spans="2:55" ht="16.5" thickTop="1" thickBot="1" x14ac:dyDescent="0.3">
      <c r="BA61" s="95" t="s">
        <v>85</v>
      </c>
      <c r="BB61" s="95" t="s">
        <v>65</v>
      </c>
      <c r="BC61" s="93">
        <v>25539.4</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360000</v>
      </c>
      <c r="J5" t="s">
        <v>4</v>
      </c>
      <c r="K5" s="1">
        <v>128000</v>
      </c>
      <c r="S5" s="136"/>
      <c r="T5" s="136"/>
      <c r="U5" s="136"/>
      <c r="V5" s="136"/>
      <c r="W5" s="136"/>
      <c r="X5" s="136"/>
      <c r="Y5" s="136"/>
      <c r="Z5" s="136"/>
    </row>
    <row r="6" spans="1:27" x14ac:dyDescent="0.25">
      <c r="A6" t="s">
        <v>8</v>
      </c>
      <c r="B6" s="1">
        <v>180000</v>
      </c>
      <c r="J6" t="s">
        <v>8</v>
      </c>
      <c r="K6" s="1">
        <v>295000</v>
      </c>
      <c r="S6" s="136"/>
      <c r="T6" s="136"/>
      <c r="U6" s="136"/>
      <c r="V6" s="136"/>
      <c r="W6" s="136"/>
      <c r="X6" s="136"/>
      <c r="Y6" s="136"/>
      <c r="Z6" s="136"/>
      <c r="AA6" s="18"/>
    </row>
    <row r="7" spans="1:27" x14ac:dyDescent="0.25">
      <c r="A7" t="s">
        <v>9</v>
      </c>
      <c r="B7" s="1">
        <v>4350000</v>
      </c>
      <c r="J7" t="s">
        <v>9</v>
      </c>
      <c r="K7" s="1">
        <v>0</v>
      </c>
      <c r="S7" s="136"/>
      <c r="T7" s="136"/>
      <c r="U7" s="136"/>
      <c r="V7" s="136"/>
      <c r="W7" s="136"/>
      <c r="X7" s="136"/>
      <c r="Y7" s="136"/>
      <c r="Z7" s="136"/>
      <c r="AA7" s="18"/>
    </row>
    <row r="8" spans="1:27" x14ac:dyDescent="0.25">
      <c r="A8" t="s">
        <v>7</v>
      </c>
      <c r="B8" s="1">
        <v>150000</v>
      </c>
      <c r="J8" t="s">
        <v>7</v>
      </c>
      <c r="K8" s="1">
        <v>1917000</v>
      </c>
      <c r="S8" s="136"/>
      <c r="T8" s="136"/>
      <c r="U8" s="136"/>
      <c r="V8" s="136"/>
      <c r="W8" s="136"/>
      <c r="X8" s="136"/>
      <c r="Y8" s="136"/>
      <c r="Z8" s="136"/>
    </row>
    <row r="9" spans="1:27" x14ac:dyDescent="0.25">
      <c r="A9" t="s">
        <v>3</v>
      </c>
      <c r="B9" s="1">
        <v>1440000</v>
      </c>
      <c r="J9" t="s">
        <v>3</v>
      </c>
      <c r="K9" s="1">
        <v>60000</v>
      </c>
      <c r="S9" s="136"/>
      <c r="T9" s="136"/>
      <c r="U9" s="136"/>
      <c r="V9" s="136"/>
      <c r="W9" s="136"/>
      <c r="X9" s="136"/>
      <c r="Y9" s="136"/>
      <c r="Z9" s="136"/>
    </row>
    <row r="10" spans="1:27" x14ac:dyDescent="0.25">
      <c r="A10" t="s">
        <v>6</v>
      </c>
      <c r="B10" s="1">
        <v>150000</v>
      </c>
      <c r="J10" t="s">
        <v>6</v>
      </c>
      <c r="K10" s="1">
        <v>390000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420000</v>
      </c>
      <c r="J12" t="s">
        <v>60</v>
      </c>
      <c r="K12" s="1">
        <v>0</v>
      </c>
    </row>
    <row r="13" spans="1:27" x14ac:dyDescent="0.25">
      <c r="A13" t="s">
        <v>10</v>
      </c>
      <c r="B13" s="1">
        <v>0</v>
      </c>
      <c r="J13" t="s">
        <v>10</v>
      </c>
      <c r="K13" s="1">
        <v>90000</v>
      </c>
    </row>
    <row r="14" spans="1:27" x14ac:dyDescent="0.25">
      <c r="A14" t="s">
        <v>76</v>
      </c>
      <c r="B14" s="1">
        <v>0</v>
      </c>
      <c r="J14" t="s">
        <v>76</v>
      </c>
      <c r="K14" s="1">
        <v>0</v>
      </c>
    </row>
    <row r="15" spans="1:27" x14ac:dyDescent="0.25">
      <c r="A15" s="12" t="s">
        <v>77</v>
      </c>
      <c r="B15" s="13">
        <v>7050000</v>
      </c>
      <c r="J15" s="12" t="s">
        <v>77</v>
      </c>
      <c r="K15" s="13">
        <v>2880000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480000</v>
      </c>
      <c r="J22" t="s">
        <v>4</v>
      </c>
      <c r="K22" s="1">
        <v>449336</v>
      </c>
      <c r="S22" s="136"/>
      <c r="T22" s="136"/>
      <c r="U22" s="136"/>
      <c r="V22" s="136"/>
      <c r="W22" s="136"/>
      <c r="X22" s="136"/>
      <c r="Y22" s="136"/>
      <c r="Z22" s="136"/>
    </row>
    <row r="23" spans="1:26" x14ac:dyDescent="0.25">
      <c r="A23" t="s">
        <v>8</v>
      </c>
      <c r="B23" s="1">
        <v>240000</v>
      </c>
      <c r="J23" t="s">
        <v>8</v>
      </c>
      <c r="K23" s="1">
        <v>544322</v>
      </c>
      <c r="S23" s="136"/>
      <c r="T23" s="136"/>
      <c r="U23" s="136"/>
      <c r="V23" s="136"/>
      <c r="W23" s="136"/>
      <c r="X23" s="136"/>
      <c r="Y23" s="136"/>
      <c r="Z23" s="136"/>
    </row>
    <row r="24" spans="1:26" ht="14.45" customHeight="1" x14ac:dyDescent="0.25">
      <c r="A24" t="s">
        <v>9</v>
      </c>
      <c r="B24" s="1">
        <v>5800000</v>
      </c>
      <c r="J24" t="s">
        <v>9</v>
      </c>
      <c r="K24" s="1">
        <v>0</v>
      </c>
      <c r="S24" s="136"/>
      <c r="T24" s="136"/>
      <c r="U24" s="136"/>
      <c r="V24" s="136"/>
      <c r="W24" s="136"/>
      <c r="X24" s="136"/>
      <c r="Y24" s="136"/>
      <c r="Z24" s="136"/>
    </row>
    <row r="25" spans="1:26" x14ac:dyDescent="0.25">
      <c r="A25" t="s">
        <v>7</v>
      </c>
      <c r="B25" s="1">
        <v>200000</v>
      </c>
      <c r="J25" t="s">
        <v>7</v>
      </c>
      <c r="K25" s="1">
        <v>3874148</v>
      </c>
      <c r="S25" s="136"/>
      <c r="T25" s="136"/>
      <c r="U25" s="136"/>
      <c r="V25" s="136"/>
      <c r="W25" s="136"/>
      <c r="X25" s="136"/>
      <c r="Y25" s="136"/>
      <c r="Z25" s="136"/>
    </row>
    <row r="26" spans="1:26" ht="14.45" customHeight="1" x14ac:dyDescent="0.25">
      <c r="A26" t="s">
        <v>3</v>
      </c>
      <c r="B26" s="1">
        <v>1920000</v>
      </c>
      <c r="J26" t="s">
        <v>3</v>
      </c>
      <c r="K26" s="1">
        <v>133712.33953366501</v>
      </c>
      <c r="S26" s="136"/>
      <c r="T26" s="136"/>
      <c r="U26" s="136"/>
      <c r="V26" s="136"/>
      <c r="W26" s="136"/>
      <c r="X26" s="136"/>
      <c r="Y26" s="136"/>
      <c r="Z26" s="136"/>
    </row>
    <row r="27" spans="1:26" x14ac:dyDescent="0.25">
      <c r="A27" t="s">
        <v>6</v>
      </c>
      <c r="B27" s="1">
        <v>200000</v>
      </c>
      <c r="J27" t="s">
        <v>6</v>
      </c>
      <c r="K27" s="1">
        <v>869130</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560000</v>
      </c>
      <c r="J29" t="s">
        <v>60</v>
      </c>
      <c r="K29" s="1">
        <v>0</v>
      </c>
    </row>
    <row r="30" spans="1:26" x14ac:dyDescent="0.25">
      <c r="A30" t="s">
        <v>10</v>
      </c>
      <c r="B30" s="1">
        <v>0</v>
      </c>
      <c r="J30" t="s">
        <v>10</v>
      </c>
      <c r="K30" s="1">
        <v>201142</v>
      </c>
    </row>
    <row r="31" spans="1:26" x14ac:dyDescent="0.25">
      <c r="A31" t="s">
        <v>76</v>
      </c>
      <c r="B31" s="1">
        <v>0</v>
      </c>
      <c r="J31" t="s">
        <v>76</v>
      </c>
      <c r="K31" s="1">
        <v>0</v>
      </c>
    </row>
    <row r="32" spans="1:26" x14ac:dyDescent="0.25">
      <c r="A32" s="12" t="s">
        <v>77</v>
      </c>
      <c r="B32" s="13">
        <v>9400000</v>
      </c>
      <c r="J32" s="12" t="s">
        <v>77</v>
      </c>
      <c r="K32" s="13">
        <v>6071790.3395336652</v>
      </c>
    </row>
    <row r="35" spans="1:15" x14ac:dyDescent="0.25">
      <c r="B35" t="s">
        <v>79</v>
      </c>
      <c r="C35" t="s">
        <v>80</v>
      </c>
      <c r="D35" t="s">
        <v>24</v>
      </c>
      <c r="H35" t="s">
        <v>80</v>
      </c>
      <c r="I35" t="s">
        <v>24</v>
      </c>
    </row>
    <row r="36" spans="1:15" x14ac:dyDescent="0.25">
      <c r="A36" t="s">
        <v>128</v>
      </c>
      <c r="B36" s="14">
        <v>9930000</v>
      </c>
      <c r="C36" s="14">
        <v>7050000</v>
      </c>
      <c r="D36" s="14">
        <v>2880000</v>
      </c>
      <c r="G36" t="s">
        <v>128</v>
      </c>
      <c r="H36" s="15">
        <v>0.70996978851963743</v>
      </c>
      <c r="I36" s="15">
        <v>0.29003021148036257</v>
      </c>
    </row>
    <row r="37" spans="1:15" x14ac:dyDescent="0.25">
      <c r="A37" t="s">
        <v>127</v>
      </c>
      <c r="B37" s="14">
        <v>15471790.339533664</v>
      </c>
      <c r="C37" s="14">
        <v>9400000</v>
      </c>
      <c r="D37" s="14">
        <v>6071790.3395336652</v>
      </c>
      <c r="G37" t="s">
        <v>127</v>
      </c>
      <c r="H37" s="15">
        <v>0.60755735397868149</v>
      </c>
      <c r="I37" s="15">
        <v>0.39244264602131851</v>
      </c>
    </row>
    <row r="38" spans="1:15" x14ac:dyDescent="0.25">
      <c r="O38" s="17">
        <v>3643074203720.1992</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7735.9</v>
      </c>
      <c r="J11" s="19"/>
      <c r="K11" s="19"/>
    </row>
    <row r="12" spans="2:57" ht="14.45" customHeight="1" thickBot="1" x14ac:dyDescent="0.25">
      <c r="B12" s="19"/>
      <c r="C12" s="19"/>
      <c r="D12" s="19"/>
      <c r="E12" s="19"/>
      <c r="F12" s="19"/>
      <c r="G12" s="44" t="s">
        <v>93</v>
      </c>
      <c r="H12" s="45" t="s">
        <v>94</v>
      </c>
      <c r="I12" s="46">
        <v>2053710</v>
      </c>
      <c r="J12" s="19"/>
      <c r="K12" s="19"/>
    </row>
    <row r="13" spans="2:57" ht="14.45" customHeight="1" thickBot="1" x14ac:dyDescent="0.25">
      <c r="B13" s="19"/>
      <c r="C13" s="19"/>
      <c r="D13" s="19"/>
      <c r="E13" s="19"/>
      <c r="F13" s="19"/>
      <c r="G13" s="44" t="s">
        <v>95</v>
      </c>
      <c r="H13" s="45" t="s">
        <v>94</v>
      </c>
      <c r="I13" s="46">
        <v>4074148</v>
      </c>
      <c r="J13" s="19"/>
      <c r="K13" s="19"/>
    </row>
    <row r="14" spans="2:57" ht="14.45" customHeight="1" thickBot="1" x14ac:dyDescent="0.25">
      <c r="B14" s="19"/>
      <c r="C14" s="19"/>
      <c r="D14" s="19"/>
      <c r="E14" s="19"/>
      <c r="F14" s="19"/>
      <c r="G14" s="44" t="s">
        <v>96</v>
      </c>
      <c r="H14" s="45" t="s">
        <v>97</v>
      </c>
      <c r="I14" s="47">
        <v>1.9999999999999998</v>
      </c>
      <c r="J14" s="19"/>
      <c r="K14" s="19"/>
    </row>
    <row r="15" spans="2:57" ht="14.45" customHeight="1" thickBot="1" x14ac:dyDescent="0.25">
      <c r="B15" s="19"/>
      <c r="C15" s="19"/>
      <c r="D15" s="19"/>
      <c r="E15" s="19"/>
      <c r="F15" s="19"/>
      <c r="G15" s="44" t="s">
        <v>98</v>
      </c>
      <c r="H15" s="45" t="s">
        <v>67</v>
      </c>
      <c r="I15" s="48">
        <v>39.419915894656882</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7735.9</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1211.6016821068624</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12.7697</v>
      </c>
      <c r="AT30" s="101">
        <v>2000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25539.4</v>
      </c>
      <c r="AV39" s="103">
        <v>12.77</v>
      </c>
      <c r="AW39" s="104">
        <v>2.2285689354275742</v>
      </c>
    </row>
    <row r="40" spans="2:49" ht="14.45" customHeight="1" x14ac:dyDescent="0.2">
      <c r="B40" s="19"/>
      <c r="C40" s="49"/>
      <c r="D40" s="53" t="s">
        <v>109</v>
      </c>
      <c r="E40" s="163">
        <v>9577.2749999999996</v>
      </c>
      <c r="F40" s="163">
        <v>10215.76</v>
      </c>
      <c r="G40" s="163">
        <v>10854.245000000001</v>
      </c>
      <c r="H40" s="163">
        <v>11492.73</v>
      </c>
      <c r="I40" s="163">
        <v>12131.215</v>
      </c>
      <c r="J40" s="164">
        <v>12769.7</v>
      </c>
      <c r="K40" s="163">
        <v>13408.184999999999</v>
      </c>
      <c r="L40" s="163">
        <v>14046.67</v>
      </c>
      <c r="M40" s="163">
        <v>14685.155000000001</v>
      </c>
      <c r="N40" s="163">
        <v>15323.640000000001</v>
      </c>
      <c r="O40" s="163">
        <v>15962.125</v>
      </c>
      <c r="AT40" s="21" t="s">
        <v>62</v>
      </c>
      <c r="AU40" s="102">
        <v>15471.79</v>
      </c>
      <c r="AV40" s="103">
        <v>7.74</v>
      </c>
      <c r="AW40" s="104">
        <v>1.5580855991943605</v>
      </c>
    </row>
    <row r="41" spans="2:49" x14ac:dyDescent="0.2">
      <c r="B41" s="19"/>
      <c r="C41" s="54">
        <v>-0.2</v>
      </c>
      <c r="D41" s="55">
        <v>1162.8</v>
      </c>
      <c r="E41" s="56">
        <v>-0.38929214781201976</v>
      </c>
      <c r="F41" s="56">
        <v>-0.30246138857376859</v>
      </c>
      <c r="G41" s="56">
        <v>-0.22584601277531147</v>
      </c>
      <c r="H41" s="56">
        <v>-0.15774345651001656</v>
      </c>
      <c r="I41" s="56">
        <v>-9.6809590377910315E-2</v>
      </c>
      <c r="J41" s="56">
        <v>-4.1969110859014828E-2</v>
      </c>
      <c r="K41" s="56">
        <v>7.6484658485572836E-3</v>
      </c>
      <c r="L41" s="56">
        <v>5.275535376453204E-2</v>
      </c>
      <c r="M41" s="56">
        <v>9.3939903600856717E-2</v>
      </c>
      <c r="N41" s="56">
        <v>0.13169240761748774</v>
      </c>
      <c r="O41" s="56">
        <v>0.16642471131278813</v>
      </c>
      <c r="AT41" s="21" t="s">
        <v>61</v>
      </c>
      <c r="AU41" s="102">
        <v>10067.61</v>
      </c>
      <c r="AV41" s="103"/>
      <c r="AW41" s="104">
        <v>0.39419915894656882</v>
      </c>
    </row>
    <row r="42" spans="2:49" x14ac:dyDescent="0.2">
      <c r="B42" s="19"/>
      <c r="C42" s="54">
        <v>-0.15</v>
      </c>
      <c r="D42" s="55">
        <v>1453.5</v>
      </c>
      <c r="E42" s="56">
        <v>-0.11143371824961575</v>
      </c>
      <c r="F42" s="56">
        <v>-4.1969110859014828E-2</v>
      </c>
      <c r="G42" s="56">
        <v>1.9323189779750807E-2</v>
      </c>
      <c r="H42" s="56">
        <v>7.3805234791986918E-2</v>
      </c>
      <c r="I42" s="56">
        <v>0.12255232769767185</v>
      </c>
      <c r="J42" s="56">
        <v>0.16642471131278813</v>
      </c>
      <c r="K42" s="56">
        <v>0.20611877267884587</v>
      </c>
      <c r="L42" s="56">
        <v>0.24220428301162564</v>
      </c>
      <c r="M42" s="56">
        <v>0.2751519228806853</v>
      </c>
      <c r="N42" s="56">
        <v>0.3053539260939902</v>
      </c>
      <c r="O42" s="56">
        <v>0.33313976905023052</v>
      </c>
    </row>
    <row r="43" spans="2:49" x14ac:dyDescent="0.2">
      <c r="B43" s="19"/>
      <c r="C43" s="54">
        <v>-0.1</v>
      </c>
      <c r="D43" s="55">
        <v>1710</v>
      </c>
      <c r="E43" s="56">
        <v>5.5281339487826604E-2</v>
      </c>
      <c r="F43" s="56">
        <v>0.11432625576983742</v>
      </c>
      <c r="G43" s="56">
        <v>0.16642471131278813</v>
      </c>
      <c r="H43" s="56">
        <v>0.21273444957318877</v>
      </c>
      <c r="I43" s="56">
        <v>0.25416947854302108</v>
      </c>
      <c r="J43" s="56">
        <v>0.29146100461586999</v>
      </c>
      <c r="K43" s="56">
        <v>0.32520095677701893</v>
      </c>
      <c r="L43" s="56">
        <v>0.3558736405598818</v>
      </c>
      <c r="M43" s="56">
        <v>0.38387913444858257</v>
      </c>
      <c r="N43" s="56">
        <v>0.40955083717989171</v>
      </c>
      <c r="O43" s="56">
        <v>0.43316880369269595</v>
      </c>
      <c r="AU43" s="21">
        <v>21888.6</v>
      </c>
    </row>
    <row r="44" spans="2:49" x14ac:dyDescent="0.2">
      <c r="B44" s="19"/>
      <c r="C44" s="54">
        <v>-0.05</v>
      </c>
      <c r="D44" s="55">
        <v>1900</v>
      </c>
      <c r="E44" s="56">
        <v>0.14975320553904403</v>
      </c>
      <c r="F44" s="56">
        <v>0.20289363019285367</v>
      </c>
      <c r="G44" s="56">
        <v>0.24978224018150938</v>
      </c>
      <c r="H44" s="56">
        <v>0.29146100461586988</v>
      </c>
      <c r="I44" s="56">
        <v>0.32875253068871896</v>
      </c>
      <c r="J44" s="56">
        <v>0.36231490415428297</v>
      </c>
      <c r="K44" s="56">
        <v>0.39268086109931705</v>
      </c>
      <c r="L44" s="56">
        <v>0.42028627650389366</v>
      </c>
      <c r="M44" s="56">
        <v>0.44549122100372429</v>
      </c>
      <c r="N44" s="56">
        <v>0.46859575346190246</v>
      </c>
      <c r="O44" s="56">
        <v>0.48985192332342642</v>
      </c>
      <c r="AU44" s="21">
        <v>28201.199999999997</v>
      </c>
    </row>
    <row r="45" spans="2:49" x14ac:dyDescent="0.2">
      <c r="B45" s="19"/>
      <c r="C45" s="51" t="s">
        <v>107</v>
      </c>
      <c r="D45" s="57">
        <v>2000</v>
      </c>
      <c r="E45" s="56">
        <v>0.19226554526209169</v>
      </c>
      <c r="F45" s="56">
        <v>0.24274894868321101</v>
      </c>
      <c r="G45" s="56">
        <v>0.28729312817243391</v>
      </c>
      <c r="H45" s="56">
        <v>0.3268879543850764</v>
      </c>
      <c r="I45" s="56">
        <v>0.36231490415428297</v>
      </c>
      <c r="J45" s="56">
        <v>0.39419915894656882</v>
      </c>
      <c r="K45" s="56">
        <v>0.42304681804435124</v>
      </c>
      <c r="L45" s="56">
        <v>0.4492719626786989</v>
      </c>
      <c r="M45" s="56">
        <v>0.47321665995353812</v>
      </c>
      <c r="N45" s="56">
        <v>0.49516596578880739</v>
      </c>
      <c r="O45" s="56">
        <v>0.51535932715725508</v>
      </c>
    </row>
    <row r="46" spans="2:49" ht="14.45" customHeight="1" x14ac:dyDescent="0.2">
      <c r="B46" s="19"/>
      <c r="C46" s="54">
        <v>0.05</v>
      </c>
      <c r="D46" s="55">
        <v>2100</v>
      </c>
      <c r="E46" s="56">
        <v>0.23072909072580164</v>
      </c>
      <c r="F46" s="56">
        <v>0.27880852255543898</v>
      </c>
      <c r="G46" s="56">
        <v>0.32123155064041331</v>
      </c>
      <c r="H46" s="56">
        <v>0.35894090893816805</v>
      </c>
      <c r="I46" s="56">
        <v>0.3926808610993171</v>
      </c>
      <c r="J46" s="56">
        <v>0.42304681804435124</v>
      </c>
      <c r="K46" s="56">
        <v>0.45052077908985833</v>
      </c>
      <c r="L46" s="56">
        <v>0.47549710731304662</v>
      </c>
      <c r="M46" s="56">
        <v>0.49830158090813148</v>
      </c>
      <c r="N46" s="56">
        <v>0.51920568170362613</v>
      </c>
      <c r="O46" s="56">
        <v>0.53843745443548097</v>
      </c>
    </row>
    <row r="47" spans="2:49" x14ac:dyDescent="0.2">
      <c r="B47" s="19"/>
      <c r="C47" s="54">
        <v>0.1</v>
      </c>
      <c r="D47" s="55">
        <v>2310</v>
      </c>
      <c r="E47" s="56">
        <v>0.30066280975072884</v>
      </c>
      <c r="F47" s="56">
        <v>0.34437138414130819</v>
      </c>
      <c r="G47" s="56">
        <v>0.3829377733094666</v>
      </c>
      <c r="H47" s="56">
        <v>0.41721900812560725</v>
      </c>
      <c r="I47" s="56">
        <v>0.44789169190847011</v>
      </c>
      <c r="J47" s="56">
        <v>0.47549710731304662</v>
      </c>
      <c r="K47" s="56">
        <v>0.5004734355362348</v>
      </c>
      <c r="L47" s="56">
        <v>0.52317918846640599</v>
      </c>
      <c r="M47" s="56">
        <v>0.54391052809830143</v>
      </c>
      <c r="N47" s="56">
        <v>0.56291425609420553</v>
      </c>
      <c r="O47" s="56">
        <v>0.58039768585043727</v>
      </c>
    </row>
    <row r="48" spans="2:49" x14ac:dyDescent="0.2">
      <c r="B48" s="19"/>
      <c r="C48" s="54">
        <v>0.15</v>
      </c>
      <c r="D48" s="55">
        <v>2656.5</v>
      </c>
      <c r="E48" s="56">
        <v>0.39188070413106851</v>
      </c>
      <c r="F48" s="56">
        <v>0.42988816012287667</v>
      </c>
      <c r="G48" s="56">
        <v>0.46342415070388399</v>
      </c>
      <c r="H48" s="56">
        <v>0.49323392010922379</v>
      </c>
      <c r="I48" s="56">
        <v>0.51990581905084354</v>
      </c>
      <c r="J48" s="56">
        <v>0.54391052809830143</v>
      </c>
      <c r="K48" s="56">
        <v>0.56562907437933463</v>
      </c>
      <c r="L48" s="56">
        <v>0.5853732073620922</v>
      </c>
      <c r="M48" s="56">
        <v>0.60340045921591423</v>
      </c>
      <c r="N48" s="56">
        <v>0.61992544008191786</v>
      </c>
      <c r="O48" s="56">
        <v>0.6351284224786411</v>
      </c>
    </row>
    <row r="49" spans="2:45" ht="15" thickBot="1" x14ac:dyDescent="0.25">
      <c r="B49" s="19"/>
      <c r="C49" s="54">
        <v>0.2</v>
      </c>
      <c r="D49" s="58">
        <v>3187.8</v>
      </c>
      <c r="E49" s="56">
        <v>0.49323392010922379</v>
      </c>
      <c r="F49" s="56">
        <v>0.52490680010239732</v>
      </c>
      <c r="G49" s="56">
        <v>0.55285345891990334</v>
      </c>
      <c r="H49" s="56">
        <v>0.57769493342435307</v>
      </c>
      <c r="I49" s="56">
        <v>0.59992151587570297</v>
      </c>
      <c r="J49" s="56">
        <v>0.61992544008191786</v>
      </c>
      <c r="K49" s="56">
        <v>0.63802422864944552</v>
      </c>
      <c r="L49" s="56">
        <v>0.65447767280174352</v>
      </c>
      <c r="M49" s="56">
        <v>0.66950038267992851</v>
      </c>
      <c r="N49" s="56">
        <v>0.68327120006826492</v>
      </c>
      <c r="O49" s="56">
        <v>0.69594035206553428</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2000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4965</v>
      </c>
      <c r="BA66" s="21" t="s">
        <v>65</v>
      </c>
    </row>
    <row r="67" spans="2:55" x14ac:dyDescent="0.2">
      <c r="B67" s="19"/>
      <c r="C67" s="19"/>
      <c r="D67" s="19"/>
      <c r="E67" s="19"/>
      <c r="F67" s="19"/>
      <c r="G67" s="19"/>
      <c r="H67" s="19"/>
      <c r="I67" s="19"/>
      <c r="J67" s="19"/>
      <c r="K67" s="19"/>
      <c r="AS67" s="21" t="s">
        <v>11</v>
      </c>
      <c r="AT67" s="102">
        <v>11460</v>
      </c>
      <c r="AU67" s="103">
        <v>5.73</v>
      </c>
      <c r="AV67" s="104">
        <v>1</v>
      </c>
      <c r="AX67" s="21" t="s">
        <v>64</v>
      </c>
      <c r="AZ67" s="73">
        <v>1732.9842931937171</v>
      </c>
      <c r="BA67" s="21" t="s">
        <v>63</v>
      </c>
    </row>
    <row r="68" spans="2:55" x14ac:dyDescent="0.2">
      <c r="B68" s="19"/>
      <c r="C68" s="19"/>
      <c r="D68" s="19"/>
      <c r="E68" s="19"/>
      <c r="F68" s="19"/>
      <c r="G68" s="19"/>
      <c r="H68" s="19"/>
      <c r="I68" s="19"/>
      <c r="J68" s="19"/>
      <c r="K68" s="19"/>
      <c r="AS68" s="21" t="s">
        <v>62</v>
      </c>
      <c r="AT68" s="102">
        <v>9930</v>
      </c>
      <c r="AU68" s="103">
        <v>4.97</v>
      </c>
      <c r="AV68" s="104">
        <v>0.86649214659685869</v>
      </c>
    </row>
    <row r="69" spans="2:55" x14ac:dyDescent="0.2">
      <c r="B69" s="19"/>
      <c r="C69" s="19"/>
      <c r="D69" s="19"/>
      <c r="E69" s="19"/>
      <c r="F69" s="19"/>
      <c r="G69" s="19"/>
      <c r="H69" s="19"/>
      <c r="I69" s="19"/>
      <c r="J69" s="19"/>
      <c r="K69" s="19"/>
      <c r="AS69" s="21" t="s">
        <v>61</v>
      </c>
      <c r="AT69" s="102">
        <v>1530</v>
      </c>
      <c r="AU69" s="103"/>
      <c r="AV69" s="104">
        <v>0.13350785340314136</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5.73</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4.2975000000000003</v>
      </c>
      <c r="AU86" s="107">
        <v>4.5840000000000005</v>
      </c>
      <c r="AV86" s="107">
        <v>4.8705000000000007</v>
      </c>
      <c r="AW86" s="107">
        <v>5.157</v>
      </c>
      <c r="AX86" s="107">
        <v>5.4435000000000002</v>
      </c>
      <c r="AY86" s="108">
        <v>5.73</v>
      </c>
      <c r="AZ86" s="107">
        <v>6.0165000000000006</v>
      </c>
      <c r="BA86" s="107">
        <v>6.3030000000000008</v>
      </c>
      <c r="BB86" s="107">
        <v>6.5895000000000001</v>
      </c>
      <c r="BC86" s="107">
        <v>6.8760000000000003</v>
      </c>
      <c r="BD86" s="107">
        <v>7.1625000000000005</v>
      </c>
    </row>
    <row r="87" spans="2:56" x14ac:dyDescent="0.2">
      <c r="B87" s="19"/>
      <c r="C87" s="19"/>
      <c r="D87" s="19"/>
      <c r="E87" s="19"/>
      <c r="F87" s="19"/>
      <c r="G87" s="19"/>
      <c r="H87" s="19"/>
      <c r="I87" s="19"/>
      <c r="J87" s="19"/>
      <c r="K87" s="19"/>
      <c r="AR87" s="21">
        <v>-0.2</v>
      </c>
      <c r="AS87" s="107">
        <v>1162.8</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1453.5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1710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1900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2000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2100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2310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2656.5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3187.8</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2023-10-30T14:36:10Z</dcterms:modified>
</cp:coreProperties>
</file>