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9D50C7A-97FD-4CF6-AB60-F4C7724AB3C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<sst xmlns="http://schemas.openxmlformats.org/spreadsheetml/2006/main" count="350" uniqueCount="161">
  <si>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</si>
  <si>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</si>
  <si>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</si>
  <si>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</si>
  <si>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</si>
  <si>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</si>
  <si>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</si>
  <si>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</si>
  <si>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</si>
  <si>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</si>
  <si>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</si>
  <si>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</si>
  <si>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</si>
  <si>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</si>
  <si>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</si>
  <si>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</si>
  <si>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</si>
  <si>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</si>
  <si>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</si>
  <si>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</si>
  <si>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</si>
  <si>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</si>
  <si>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</si>
  <si>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</si>
  <si>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</si>
  <si>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</si>
  <si>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</si>
  <si>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</si>
  <si>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</si>
  <si>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</si>
  <si>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</si>
  <si>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</si>
  <si>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</si>
  <si>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</si>
  <si>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</si>
  <si>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</si>
  <si>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</si>
  <si>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</si>
  <si>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</si>
  <si>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</si>
  <si>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</si>
  <si>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</si>
  <si>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</si>
  <si>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</si>
  <si>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</si>
  <si>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</si>
  <si>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</si>
  <si>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</si>
  <si>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</si>
  <si>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</si>
  <si>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</si>
  <si>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</si>
  <si>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</si>
  <si>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</si>
  <si>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</si>
  <si>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</si>
  <si>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</si>
  <si>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</si>
  <si>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</si>
  <si>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</si>
  <si>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</si>
  <si>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</si>
  <si>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</si>
  <si>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</si>
  <si>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</si>
  <si>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</si>
  <si>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</si>
  <si>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</si>
  <si>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</si>
  <si>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</si>
  <si>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</si>
  <si>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</si>
  <si>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</si>
  <si>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</si>
  <si>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</si>
  <si>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</si>
  <si>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</si>
  <si>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</si>
  <si>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</si>
  <si>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</si>
  <si>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</si>
  <si>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</si>
  <si>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</si>
  <si>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</si>
  <si>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</si>
  <si>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</si>
  <si>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</si>
  <si>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</si>
  <si>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</si>
  <si>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</si>
  <si>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</si>
  <si>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</si>
  <si>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</si>
  <si>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</si>
  <si>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</si>
  <si>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</si>
  <si>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</si>
  <si>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</si>
  <si>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</si>
  <si>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</si>
  <si>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</si>
  <si>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</si>
  <si>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</si>
  <si>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</si>
  <si>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</si>
  <si>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</si>
  <si>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</si>
  <si>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</si>
  <si>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</si>
  <si>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</si>
  <si>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</si>
  <si>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</si>
  <si>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</si>
  <si>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</si>
  <si>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</si>
  <si>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</si>
  <si>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</si>
  <si>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</si>
  <si>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</si>
  <si>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</si>
  <si>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</si>
  <si>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</si>
  <si>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</si>
  <si>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</si>
  <si>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PLATANO DOMINICO HARTON ANTIOQUIA AMALFI</t>
  </si>
  <si>
    <t>Antioquia</t>
  </si>
  <si>
    <t>Material de propagacion: Colino/Plántula // Distancia de siembra: 2 x 4 // Densidad de siembra - Plantas/Ha.: 1.250 // Duracion del ciclo: 8 años // Productividad/Ha/Ciclo: 117.392 kg // Inicio de Produccion desde la siembra: año 2   // Duracion de la etapa productiva: 7 años // Productividad promedio en etapa productiva 16.770 kg // Precio de venta ponderado por calidad: $1.411 // Valor Jornal: $61.221// Otros: N.A. //</t>
  </si>
  <si>
    <t>2023 Q3</t>
  </si>
  <si>
    <t>2018 Q2</t>
  </si>
  <si>
    <t>El presente documento corresponde a una actualización del documento PDF de la AgroGuía correspondiente a Platano Dominico Harton Antioquia Amalfi publicada en la página web, y consta de las siguientes partes:</t>
  </si>
  <si>
    <t>- Flujo anualizado de los ingresos (precio y rendimiento) y los costos de producción para una hectárea de
Platano Dominico Harton Antioquia Amalfi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</si>
  <si>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Platano Dominico Harton Antioquia Amalfi.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</si>
  <si>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</si>
  <si>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</si>
  <si>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</si>
  <si>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</si>
  <si>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Platano Dominico Harton Antioquia Amalfi.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</si>
  <si>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</si>
  <si>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</si>
  <si>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Platano Dominico Harton Antioquia Amalfi, en lo que respecta a la mano de obra incluye actividades como la preparación del terreno, la siembra, el trazado y el ahoyado, entre otras, y ascienden a un total de $1,3 millones de pesos (equivalente a 22 jornales). En cuanto a los insumos, se incluyen los gastos relacionados con el material vegetal y las enmiendas, que en conjunto ascienden a  $2,2 millones.</t>
  </si>
  <si>
    <t>*** Los costos de sostenimiento del año 1 comprenden tanto los gastos relacionados con la mano de obra como aquellos asociados con los insumos necesarios desde el momento de la siembra de las plantas hasta finalizar el año 1. Para el caso de Platano Dominico Harton Antioquia Amalfi, en lo que respecta a la mano de obra incluye actividades como la fertilización, riego, control de malezas, plagas y enfermedades, entre otras, y ascienden a un total de $3,0 millones de pesos (equivalente a 49 jornales). En cuanto a los insumos, se incluyen los fertilizantes, plaguicidas, transportes, entre otras, que en conjunto ascienden a  $2,5 millones.</t>
  </si>
  <si>
    <t>Nota 1: en caso de utilizar esta información para el desarrollo de otras publicaciones, por favor citar FINAGRO, "Agro Guía - Marcos de Referencia Agroeconómicos"</t>
  </si>
  <si>
    <t>Los costos totales del ciclo para esta actualización (2023 Q3) equivalen a $118,1 millones, en comparación con los costos del marco original que ascienden a $63,1 millones, (mes de publicación del marco: junio - 2018).
La rentabilidad actualizada (2023 Q3) bajó frente a la rentabilidad de la primera AgroGuía, pasando del 40,3% al 28,7%. Mientras que el crecimiento de los costos fue del 187,2%, el crecimiento de los ingresos fue del 156,8%.</t>
  </si>
  <si>
    <t>En cuanto a los costos de mano de obra de la AgroGuía actualizada, se destaca la participación de cosecha y beneficio seguido de control fitosanitario, que representan el 35% y el 26% del costo total, respectivamente. En cuanto a los costos de insumos, se destaca la participación de transporte seguido de fertilización, que representan el 74% y el 13% del costo total, respectivamente.</t>
  </si>
  <si>
    <t>bajó</t>
  </si>
  <si>
    <t>A continuación, se presenta la desagregación de los costos de mano de obra e insumos según las diferentes actividades vinculadas a la producción de PLATANO DOMINICO HARTON ANTIOQUIA AMALFI</t>
  </si>
  <si>
    <t>En cuanto a los costos de mano de obra, se destaca la participación de cosecha y beneficio segido por control fitosanitario que representan el 35% y el 26% del costo total, respectivamente. En cuanto a los costos de insumos, se destaca la participación de transporte segido por fertilización que representan el 72% y el 12% del costo total, respectivamente.</t>
  </si>
  <si>
    <t>En cuanto a los costos de mano de obra, se destaca la participación de cosecha y beneficio segido por control fitosanitario que representan el 35% y el 26% del costo total, respectivamente. En cuanto a los costos de insumos, se destaca la participación de transporte segido por fertilización que representan el 74% y el 13% del costo total, respectivamente.</t>
  </si>
  <si>
    <t>En cuanto a los costos de mano de obra, se destaca la participación de cosecha y beneficio segido por control fitosanitario que representan el 35% y el 26% del costo total, respectivamente.</t>
  </si>
  <si>
    <t>En cuanto a los costos de insumos, se destaca la participación de transporte segido por fertilización que representan el 74% y el 13% del costo total, respectivamente.</t>
  </si>
  <si>
    <t>En cuanto a los costos de insumos, se destaca la participación de transporte segido por fertilización que representan el 72% y el 12% del costo total, respectivamente.</t>
  </si>
  <si>
    <t>En cuanto a los costos de mano de obra, se destaca la participación de cosecha y beneficio segido por control fitosanitario que representan el 35% y el 26% del costo total, respectivamente.En cuanto a los costos de insumos, se destaca la participación de transporte segido por fertilización que representan el 72% y el 12% del costo total, respectivamente.</t>
  </si>
  <si>
    <t>De acuerdo con el comportamiento histórico del sistema productivo, se efectuó un análisis de sensibilidad del margen de utilidad obtenido en la producción de PLATANO DOMINICO HARTON ANTIOQUIA AMALFI, frente a diferentes escenarios de variación de precios de venta en finca y rendimientos probables (kg/ha).</t>
  </si>
  <si>
    <t>Con un precio ponderado de COP $ 1.411/kg y con un rendimiento por hectárea de 117.392 kg por ciclo; el margen de utilidad obtenido en la producción de plátano es del 29%.</t>
  </si>
  <si>
    <t>El precio mínimo ponderado para cubrir los costos de producción, con un rendimiento de 117.392 kg para todo el ciclo de producción, es COP $ 1.006/kg.</t>
  </si>
  <si>
    <t>El rendimiento mínimo por ha/ciclo para cubrir los costos de producción, con un precio ponderado de COP $ 1.411, es de 83.713 kg/ha para todo el ciclo.</t>
  </si>
  <si>
    <t>El siguiente cuadro presenta diferentes escenarios de rentabilidad para el sistema productivo de PLATANO DOMINICO HARTON ANTIOQUIA AMALFI, con respecto a diferentes niveles de productividad (kg./ha.) y precios ($/kg.).</t>
  </si>
  <si>
    <t>De acuerdo con el comportamiento histórico del sistema productivo, se efectuó un análisis de sensibilidad del margen de utilidad obtenido en la producción de PLATANO DOMINICO HARTON ANTIOQUIA AMALFI, frente a diferentes escenarios de variación de precios de venta en finca y rendimientos probables (t/ha)</t>
  </si>
  <si>
    <t>Con un precio ponderado de COP $$ 900/kg y con un rendimiento por hectárea de 117.392 kg por ciclo; el margen de utilidad obtenido en la producción de plátano es del 40%.</t>
  </si>
  <si>
    <t>El precio mínimo ponderado para cubrir los costos de producción, con un rendimiento de 117.392 kg para todo el ciclo de producción, es COP $ 538/kg.</t>
  </si>
  <si>
    <t>El rendimiento mínimo por ha/ciclo para cubrir los costos de producción, con un precio ponderado de COP $ 900, es de 70.109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</si>
</sst>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Part.'!$AQ$41:$AQ$42</c:f>
              <c:numCache>
                <c:formatCode>_(* #.##0_);_(* \(#.##0\);_(* "-"_);_(@_)</c:formatCode>
                <c:ptCount val="2"/>
                <c:pt idx="0">
                  <c:v>63098300</c:v>
                </c:pt>
                <c:pt idx="1">
                  <c:v>118118870.32874355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Part.'!$AR$41:$AR$42</c:f>
              <c:numCache>
                <c:formatCode>_(* #.##0_);_(* \(#.##0\);_(* "-"_);_(@_)</c:formatCode>
                <c:ptCount val="2"/>
                <c:pt idx="0">
                  <c:v>27750000</c:v>
                </c:pt>
                <c:pt idx="1">
                  <c:v>42549450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Part.'!$AS$41:$AS$42</c:f>
              <c:numCache>
                <c:formatCode>_(* #.##0_);_(* \(#.##0\);_(* "-"_);_(@_)</c:formatCode>
                <c:ptCount val="2"/>
                <c:pt idx="0">
                  <c:v>35348300</c:v>
                </c:pt>
                <c:pt idx="1">
                  <c:v>75569420.328743547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Tortas!$H$36:$H$37</c:f>
              <c:numCache>
                <c:formatCode>0%</c:formatCode>
                <c:ptCount val="2"/>
                <c:pt idx="0">
                  <c:v>0.43978997849387386</c:v>
                </c:pt>
                <c:pt idx="1">
                  <c:v>0.36022567674054223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Tortas!$I$36:$I$37</c:f>
              <c:numCache>
                <c:formatCode>0%</c:formatCode>
                <c:ptCount val="2"/>
                <c:pt idx="0">
                  <c:v>0.5602100215061262</c:v>
                </c:pt>
                <c:pt idx="1">
                  <c:v>0.63977432325945771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6772500</c:v>
                </c:pt>
                <c:pt idx="3">
                  <c:v>10053198</c:v>
                </c:pt>
                <c:pt idx="4">
                  <c:v>2218545.3287435444</c:v>
                </c:pt>
                <c:pt idx="5">
                  <c:v>702752</c:v>
                </c:pt>
                <c:pt idx="6">
                  <c:v>0</c:v>
                </c:pt>
                <c:pt idx="7">
                  <c:v>0</c:v>
                </c:pt>
                <c:pt idx="8">
                  <c:v>55822425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7040415</c:v>
                </c:pt>
                <c:pt idx="1">
                  <c:v>11142222</c:v>
                </c:pt>
                <c:pt idx="2">
                  <c:v>15000000</c:v>
                </c:pt>
                <c:pt idx="3">
                  <c:v>979536</c:v>
                </c:pt>
                <c:pt idx="4">
                  <c:v>1346862</c:v>
                </c:pt>
                <c:pt idx="5">
                  <c:v>0</c:v>
                </c:pt>
                <c:pt idx="6">
                  <c:v>7040415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Part.'!$AW$41:$AW$42</c:f>
              <c:numCache>
                <c:formatCode>0%</c:formatCode>
                <c:ptCount val="2"/>
                <c:pt idx="0">
                  <c:v>0.43978997849387386</c:v>
                </c:pt>
                <c:pt idx="1">
                  <c:v>0.36022567674054223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Part.'!$AX$41:$AX$42</c:f>
              <c:numCache>
                <c:formatCode>0%</c:formatCode>
                <c:ptCount val="2"/>
                <c:pt idx="0">
                  <c:v>0.5602100215061262</c:v>
                </c:pt>
                <c:pt idx="1">
                  <c:v>0.63977432325945771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4600000</c:v>
                </c:pt>
                <c:pt idx="1">
                  <c:v>7280000</c:v>
                </c:pt>
                <c:pt idx="2">
                  <c:v>9750000</c:v>
                </c:pt>
                <c:pt idx="3">
                  <c:v>640000</c:v>
                </c:pt>
                <c:pt idx="4">
                  <c:v>880000</c:v>
                </c:pt>
                <c:pt idx="5">
                  <c:v>0</c:v>
                </c:pt>
                <c:pt idx="6">
                  <c:v>4600000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4287500</c:v>
                </c:pt>
                <c:pt idx="3">
                  <c:v>4304000</c:v>
                </c:pt>
                <c:pt idx="4">
                  <c:v>1016800</c:v>
                </c:pt>
                <c:pt idx="5">
                  <c:v>320000</c:v>
                </c:pt>
                <c:pt idx="6">
                  <c:v>0</c:v>
                </c:pt>
                <c:pt idx="7">
                  <c:v>0</c:v>
                </c:pt>
                <c:pt idx="8">
                  <c:v>25420000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7040415</c:v>
                </c:pt>
                <c:pt idx="1">
                  <c:v>11142222</c:v>
                </c:pt>
                <c:pt idx="2">
                  <c:v>15000000</c:v>
                </c:pt>
                <c:pt idx="3">
                  <c:v>979536</c:v>
                </c:pt>
                <c:pt idx="4">
                  <c:v>1346862</c:v>
                </c:pt>
                <c:pt idx="5">
                  <c:v>0</c:v>
                </c:pt>
                <c:pt idx="6">
                  <c:v>7040415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6772500</c:v>
                </c:pt>
                <c:pt idx="3">
                  <c:v>10053198</c:v>
                </c:pt>
                <c:pt idx="4">
                  <c:v>2218545.3287435444</c:v>
                </c:pt>
                <c:pt idx="5">
                  <c:v>702752</c:v>
                </c:pt>
                <c:pt idx="6">
                  <c:v>0</c:v>
                </c:pt>
                <c:pt idx="7">
                  <c:v>0</c:v>
                </c:pt>
                <c:pt idx="8">
                  <c:v>55822425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Tortas!$B$36:$B$37</c:f>
              <c:numCache>
                <c:formatCode>_(* #.##0_);_(* \(#.##0\);_(* "-"_);_(@_)</c:formatCode>
                <c:ptCount val="2"/>
                <c:pt idx="0">
                  <c:v>63098300</c:v>
                </c:pt>
                <c:pt idx="1">
                  <c:v>118118870.32874355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Tortas!$C$36:$C$37</c:f>
              <c:numCache>
                <c:formatCode>_(* #.##0_);_(* \(#.##0\);_(* "-"_);_(@_)</c:formatCode>
                <c:ptCount val="2"/>
                <c:pt idx="0">
                  <c:v>27750000</c:v>
                </c:pt>
                <c:pt idx="1">
                  <c:v>42549450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Tortas!$D$36:$D$37</c:f>
              <c:numCache>
                <c:formatCode>_(* #.##0_);_(* \(#.##0\);_(* "-"_);_(@_)</c:formatCode>
                <c:ptCount val="2"/>
                <c:pt idx="0">
                  <c:v>35348300</c:v>
                </c:pt>
                <c:pt idx="1">
                  <c:v>75569420.328743547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1346.86</v>
      </c>
      <c r="C7" s="22">
        <v>2999.83</v>
      </c>
      <c r="D7" s="22">
        <v>5678.38</v>
      </c>
      <c r="E7" s="22">
        <v>5678.38</v>
      </c>
      <c r="F7" s="22">
        <v>5678.38</v>
      </c>
      <c r="G7" s="22">
        <v>5678.38</v>
      </c>
      <c r="H7" s="22">
        <v>5678.38</v>
      </c>
      <c r="I7" s="22">
        <v>5678.38</v>
      </c>
      <c r="J7" s="22">
        <v>4132.5</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42549.45</v>
      </c>
      <c r="AH7" s="23">
        <v>0.36022567674054223</v>
      </c>
    </row>
    <row r="8" spans="1:34" x14ac:dyDescent="0.2">
      <c r="A8" s="5" t="s">
        <v>122</v>
      </c>
      <c r="B8" s="22">
        <v>2218.5500000000002</v>
      </c>
      <c r="C8" s="22">
        <v>2451.5300000000002</v>
      </c>
      <c r="D8" s="22">
        <v>10589.73</v>
      </c>
      <c r="E8" s="22">
        <v>10589.73</v>
      </c>
      <c r="F8" s="22">
        <v>10589.73</v>
      </c>
      <c r="G8" s="22">
        <v>10589.73</v>
      </c>
      <c r="H8" s="22">
        <v>10589.73</v>
      </c>
      <c r="I8" s="22">
        <v>10589.73</v>
      </c>
      <c r="J8" s="22">
        <v>7360.98</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75569.42</v>
      </c>
      <c r="AH8" s="23">
        <v>0.63977432325945782</v>
      </c>
    </row>
    <row r="9" spans="1:34" x14ac:dyDescent="0.2">
      <c r="A9" s="9" t="s">
        <v>121</v>
      </c>
      <c r="B9" s="22">
        <v>3565.41</v>
      </c>
      <c r="C9" s="22">
        <v>5451.36</v>
      </c>
      <c r="D9" s="22">
        <v>16268.1</v>
      </c>
      <c r="E9" s="22">
        <v>16268.1</v>
      </c>
      <c r="F9" s="22">
        <v>16268.1</v>
      </c>
      <c r="G9" s="22">
        <v>16268.1</v>
      </c>
      <c r="H9" s="22">
        <v>16268.1</v>
      </c>
      <c r="I9" s="22">
        <v>16268.1</v>
      </c>
      <c r="J9" s="22">
        <v>11493.48</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118118.87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17600</v>
      </c>
      <c r="E11" s="24">
        <v>17600</v>
      </c>
      <c r="F11" s="24">
        <v>17600</v>
      </c>
      <c r="G11" s="24">
        <v>17600</v>
      </c>
      <c r="H11" s="24">
        <v>17600</v>
      </c>
      <c r="I11" s="24">
        <v>17600</v>
      </c>
      <c r="J11" s="24">
        <v>11792</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117392</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1411</v>
      </c>
      <c r="E15" s="162">
        <v>1411</v>
      </c>
      <c r="F15" s="162">
        <v>1411</v>
      </c>
      <c r="G15" s="162">
        <v>1411</v>
      </c>
      <c r="H15" s="162">
        <v>1411</v>
      </c>
      <c r="I15" s="162">
        <v>1411</v>
      </c>
      <c r="J15" s="162">
        <v>1411</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1411</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24833.599999999999</v>
      </c>
      <c r="E19" s="22">
        <v>24833.599999999999</v>
      </c>
      <c r="F19" s="22">
        <v>24833.599999999999</v>
      </c>
      <c r="G19" s="22">
        <v>24833.599999999999</v>
      </c>
      <c r="H19" s="22">
        <v>24833.599999999999</v>
      </c>
      <c r="I19" s="22">
        <v>24833.599999999999</v>
      </c>
      <c r="J19" s="22">
        <v>16638.509999999998</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165640.10999999999</v>
      </c>
      <c r="AH19" s="27"/>
    </row>
    <row r="20" spans="1:34" x14ac:dyDescent="0.2">
      <c r="A20" s="3" t="s">
        <v>12</v>
      </c>
      <c r="B20" s="25">
        <v>-3565.41</v>
      </c>
      <c r="C20" s="25">
        <v>-5451.36</v>
      </c>
      <c r="D20" s="25">
        <v>8565.5</v>
      </c>
      <c r="E20" s="25">
        <v>8565.5</v>
      </c>
      <c r="F20" s="25">
        <v>8565.5</v>
      </c>
      <c r="G20" s="25">
        <v>8565.5</v>
      </c>
      <c r="H20" s="25">
        <v>8565.5</v>
      </c>
      <c r="I20" s="25">
        <v>8565.5</v>
      </c>
      <c r="J20" s="25">
        <v>5145.03</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47521.24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2840</v>
      </c>
      <c r="D121" s="70">
        <v>3702.5</v>
      </c>
      <c r="E121" s="70">
        <v>3702.5</v>
      </c>
      <c r="F121" s="70">
        <v>3702.5</v>
      </c>
      <c r="G121" s="70">
        <v>3702.5</v>
      </c>
      <c r="H121" s="70">
        <v>3702.5</v>
      </c>
      <c r="I121" s="70">
        <v>3702.5</v>
      </c>
      <c r="J121" s="70">
        <v>2695</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27750</v>
      </c>
      <c r="AH121" s="71">
        <v>0.4397899784938738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2279.0500000000002</v>
      </c>
      <c r="D122" s="70">
        <v>4946.5</v>
      </c>
      <c r="E122" s="70">
        <v>4946.5</v>
      </c>
      <c r="F122" s="70">
        <v>4946.5</v>
      </c>
      <c r="G122" s="70">
        <v>4946.5</v>
      </c>
      <c r="H122" s="70">
        <v>4946.5</v>
      </c>
      <c r="I122" s="70">
        <v>4946.5</v>
      </c>
      <c r="J122" s="70">
        <v>3390.25</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35348.300000000003</v>
      </c>
      <c r="AH122" s="71">
        <v>0.5602100215061262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5119.05</v>
      </c>
      <c r="D123" s="70">
        <v>8649</v>
      </c>
      <c r="E123" s="70">
        <v>8649</v>
      </c>
      <c r="F123" s="70">
        <v>8649</v>
      </c>
      <c r="G123" s="70">
        <v>8649</v>
      </c>
      <c r="H123" s="70">
        <v>8649</v>
      </c>
      <c r="I123" s="70">
        <v>8649</v>
      </c>
      <c r="J123" s="70">
        <v>6085.25</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63098.3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17600</v>
      </c>
      <c r="E125" s="73">
        <v>17600</v>
      </c>
      <c r="F125" s="73">
        <v>17600</v>
      </c>
      <c r="G125" s="73">
        <v>17600</v>
      </c>
      <c r="H125" s="73">
        <v>17600</v>
      </c>
      <c r="I125" s="73">
        <v>17600</v>
      </c>
      <c r="J125" s="73">
        <v>11792</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117392</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v>
      </c>
      <c r="D129" s="74">
        <v>0.9</v>
      </c>
      <c r="E129" s="74">
        <v>0.9</v>
      </c>
      <c r="F129" s="74">
        <v>0.9</v>
      </c>
      <c r="G129" s="74">
        <v>0.9</v>
      </c>
      <c r="H129" s="74">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15840</v>
      </c>
      <c r="E133" s="70">
        <v>15840</v>
      </c>
      <c r="F133" s="70">
        <v>15840</v>
      </c>
      <c r="G133" s="70">
        <v>15840</v>
      </c>
      <c r="H133" s="70">
        <v>15840</v>
      </c>
      <c r="I133" s="70">
        <v>15840</v>
      </c>
      <c r="J133" s="70">
        <v>10612.8</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105652.8</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-5119.05</v>
      </c>
      <c r="D134" s="70">
        <v>7191</v>
      </c>
      <c r="E134" s="70">
        <v>7191</v>
      </c>
      <c r="F134" s="70">
        <v>7191</v>
      </c>
      <c r="G134" s="70">
        <v>7191</v>
      </c>
      <c r="H134" s="70">
        <v>7191</v>
      </c>
      <c r="I134" s="70">
        <v>7191</v>
      </c>
      <c r="J134" s="70">
        <v>4527.55</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42554.5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4600000</v>
      </c>
      <c r="AY8" s="21" t="s">
        <v>4</v>
      </c>
      <c r="AZ8" s="89">
        <v>0</v>
      </c>
    </row>
    <row r="9" spans="2:59" ht="14.45" customHeight="1" x14ac:dyDescent="0.2">
      <c r="B9" s="133"/>
      <c r="C9" s="133"/>
      <c r="D9" s="133"/>
      <c r="E9" s="133"/>
      <c r="F9" s="133"/>
      <c r="G9" s="133"/>
      <c r="H9" s="133"/>
      <c r="I9" s="133"/>
      <c r="J9" s="37"/>
      <c r="AP9" s="21" t="s">
        <v>8</v>
      </c>
      <c r="AQ9" s="89">
        <v>7280000</v>
      </c>
      <c r="AY9" s="21" t="s">
        <v>8</v>
      </c>
      <c r="AZ9" s="89">
        <v>0</v>
      </c>
    </row>
    <row r="10" spans="2:59" ht="14.45" customHeight="1" x14ac:dyDescent="0.2">
      <c r="B10" s="133"/>
      <c r="C10" s="133"/>
      <c r="D10" s="133"/>
      <c r="E10" s="133"/>
      <c r="F10" s="133"/>
      <c r="G10" s="133"/>
      <c r="H10" s="133"/>
      <c r="I10" s="133"/>
      <c r="J10" s="37"/>
      <c r="AP10" s="21" t="s">
        <v>9</v>
      </c>
      <c r="AQ10" s="89">
        <v>9750000</v>
      </c>
      <c r="AY10" s="21" t="s">
        <v>9</v>
      </c>
      <c r="AZ10" s="89">
        <v>4287500</v>
      </c>
    </row>
    <row r="11" spans="2:59" ht="14.45" customHeight="1" x14ac:dyDescent="0.2">
      <c r="B11" s="76" t="s">
        <v>114</v>
      </c>
      <c r="C11" s="76"/>
      <c r="D11" s="76"/>
      <c r="E11" s="76"/>
      <c r="F11" s="76"/>
      <c r="G11" s="76"/>
      <c r="H11" s="76"/>
      <c r="I11" s="76"/>
      <c r="AP11" s="21" t="s">
        <v>7</v>
      </c>
      <c r="AQ11" s="89">
        <v>640000</v>
      </c>
      <c r="AY11" s="21" t="s">
        <v>7</v>
      </c>
      <c r="AZ11" s="89">
        <v>4304000</v>
      </c>
    </row>
    <row r="12" spans="2:59" ht="14.45" customHeight="1" x14ac:dyDescent="0.2">
      <c r="B12" s="76"/>
      <c r="C12" s="76"/>
      <c r="D12" s="76"/>
      <c r="E12" s="76"/>
      <c r="F12" s="76"/>
      <c r="G12" s="76"/>
      <c r="H12" s="76"/>
      <c r="I12" s="76"/>
      <c r="AP12" s="21" t="s">
        <v>3</v>
      </c>
      <c r="AQ12" s="89">
        <v>880000</v>
      </c>
      <c r="AY12" s="21" t="s">
        <v>3</v>
      </c>
      <c r="AZ12" s="89">
        <v>1016800</v>
      </c>
    </row>
    <row r="13" spans="2:59" ht="14.45" customHeight="1" x14ac:dyDescent="0.2">
      <c r="B13" s="76"/>
      <c r="C13" s="76"/>
      <c r="D13" s="76"/>
      <c r="E13" s="76"/>
      <c r="F13" s="76"/>
      <c r="G13" s="76"/>
      <c r="H13" s="76"/>
      <c r="I13" s="76"/>
      <c r="AP13" s="21" t="s">
        <v>6</v>
      </c>
      <c r="AQ13" s="89">
        <v>0</v>
      </c>
      <c r="AY13" s="21" t="s">
        <v>6</v>
      </c>
      <c r="AZ13" s="89">
        <v>320000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4600000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25420000</v>
      </c>
    </row>
    <row r="19" spans="42:59" x14ac:dyDescent="0.2">
      <c r="AP19" s="21" t="s">
        <v>76</v>
      </c>
      <c r="AQ19" s="89">
        <v>0</v>
      </c>
      <c r="AY19" s="21" t="s">
        <v>76</v>
      </c>
      <c r="AZ19" s="89">
        <v>0</v>
      </c>
    </row>
    <row r="20" spans="42:59" ht="15" x14ac:dyDescent="0.25">
      <c r="AP20" s="77" t="s">
        <v>77</v>
      </c>
      <c r="AQ20" s="90">
        <v>27750000</v>
      </c>
      <c r="AY20" s="77" t="s">
        <v>77</v>
      </c>
      <c r="AZ20" s="90">
        <v>35348300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7040415</v>
      </c>
      <c r="AY27" s="21" t="s">
        <v>4</v>
      </c>
      <c r="AZ27" s="89"/>
    </row>
    <row r="28" spans="42:59" x14ac:dyDescent="0.2">
      <c r="AP28" s="21" t="s">
        <v>8</v>
      </c>
      <c r="AQ28" s="89">
        <v>11142222</v>
      </c>
      <c r="AY28" s="21" t="s">
        <v>8</v>
      </c>
      <c r="AZ28" s="89"/>
    </row>
    <row r="29" spans="42:59" ht="14.45" customHeight="1" x14ac:dyDescent="0.2">
      <c r="AP29" s="21" t="s">
        <v>9</v>
      </c>
      <c r="AQ29" s="89">
        <v>15000000</v>
      </c>
      <c r="AY29" s="21" t="s">
        <v>9</v>
      </c>
      <c r="AZ29" s="89">
        <v>6772500</v>
      </c>
    </row>
    <row r="30" spans="42:59" x14ac:dyDescent="0.2">
      <c r="AP30" s="21" t="s">
        <v>7</v>
      </c>
      <c r="AQ30" s="89">
        <v>979536</v>
      </c>
      <c r="AY30" s="21" t="s">
        <v>7</v>
      </c>
      <c r="AZ30" s="89">
        <v>10053198</v>
      </c>
    </row>
    <row r="31" spans="42:59" x14ac:dyDescent="0.2">
      <c r="AP31" s="21" t="s">
        <v>3</v>
      </c>
      <c r="AQ31" s="89">
        <v>1346862</v>
      </c>
      <c r="AY31" s="21" t="s">
        <v>3</v>
      </c>
      <c r="AZ31" s="89">
        <v>2218545.3287435444</v>
      </c>
    </row>
    <row r="32" spans="42:59" ht="14.45" customHeight="1" x14ac:dyDescent="0.2">
      <c r="AP32" s="21" t="s">
        <v>6</v>
      </c>
      <c r="AQ32" s="89">
        <v>0</v>
      </c>
      <c r="AY32" s="21" t="s">
        <v>6</v>
      </c>
      <c r="AZ32" s="89">
        <v>702752</v>
      </c>
    </row>
    <row r="33" spans="2:56" ht="14.45" customHeight="1" x14ac:dyDescent="0.2">
      <c r="AP33" s="21" t="s">
        <v>5</v>
      </c>
      <c r="AQ33" s="89">
        <v>7040415</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55822425</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42549450</v>
      </c>
      <c r="AY37" s="77" t="s">
        <v>77</v>
      </c>
      <c r="AZ37" s="90">
        <v>75569420.328743547</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63098300</v>
      </c>
      <c r="AR41" s="110">
        <v>27750000</v>
      </c>
      <c r="AS41" s="110">
        <v>35348300</v>
      </c>
      <c r="AV41" s="21" t="s">
        <v>128</v>
      </c>
      <c r="AW41" s="91">
        <v>0.43978997849387386</v>
      </c>
      <c r="AX41" s="91">
        <v>0.5602100215061262</v>
      </c>
    </row>
    <row r="42" spans="2:56" ht="15" x14ac:dyDescent="0.2">
      <c r="B42" s="38"/>
      <c r="C42" s="38"/>
      <c r="D42" s="38"/>
      <c r="E42" s="38"/>
      <c r="F42" s="38"/>
      <c r="G42" s="38"/>
      <c r="H42" s="38"/>
      <c r="I42" s="38"/>
      <c r="AP42" s="21" t="s">
        <v>127</v>
      </c>
      <c r="AQ42" s="110">
        <v>118118870.32874355</v>
      </c>
      <c r="AR42" s="110">
        <v>42549450</v>
      </c>
      <c r="AS42" s="110">
        <v>75569420.328743547</v>
      </c>
      <c r="AV42" s="21" t="s">
        <v>127</v>
      </c>
      <c r="AW42" s="91">
        <v>0.36022567674054223</v>
      </c>
      <c r="AX42" s="91">
        <v>0.63977432325945771</v>
      </c>
    </row>
    <row r="43" spans="2:56" x14ac:dyDescent="0.2">
      <c r="BD43" s="92">
        <v>45341652197246.125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0.28689452089835005</v>
      </c>
    </row>
    <row r="54" spans="2:55" x14ac:dyDescent="0.2">
      <c r="BA54" s="21" t="s">
        <v>88</v>
      </c>
      <c r="BC54" s="94">
        <v>0.40277683128132902</v>
      </c>
    </row>
    <row r="55" spans="2:55" ht="15" thickBot="1" x14ac:dyDescent="0.25">
      <c r="BA55" s="21" t="s">
        <v>89</v>
      </c>
      <c r="BC55" s="94" t="s">
        <v>127</v>
      </c>
    </row>
    <row r="56" spans="2:55" ht="16.5" thickTop="1" thickBot="1" x14ac:dyDescent="0.3">
      <c r="BA56" s="95" t="s">
        <v>82</v>
      </c>
      <c r="BB56" s="95"/>
      <c r="BC56" s="93">
        <v>63098300</v>
      </c>
    </row>
    <row r="57" spans="2:55" ht="16.5" thickTop="1" thickBot="1" x14ac:dyDescent="0.3">
      <c r="BA57" s="96" t="s">
        <v>83</v>
      </c>
      <c r="BB57" s="96"/>
      <c r="BC57" s="97">
        <v>43254</v>
      </c>
    </row>
    <row r="58" spans="2:55" ht="16.5" thickTop="1" thickBot="1" x14ac:dyDescent="0.3">
      <c r="BA58" s="96" t="s">
        <v>84</v>
      </c>
      <c r="BB58" s="96"/>
      <c r="BC58" s="98">
        <v>1.8719818177152721</v>
      </c>
    </row>
    <row r="59" spans="2:55" ht="16.5" thickTop="1" thickBot="1" x14ac:dyDescent="0.3">
      <c r="BA59" s="95" t="s">
        <v>85</v>
      </c>
      <c r="BB59" s="95" t="s">
        <v>65</v>
      </c>
      <c r="BC59" s="93">
        <v>105652.8</v>
      </c>
    </row>
    <row r="60" spans="2:55" ht="16.5" thickTop="1" thickBot="1" x14ac:dyDescent="0.3">
      <c r="I60" s="62" t="s">
        <v>113</v>
      </c>
      <c r="BA60" s="96" t="s">
        <v>86</v>
      </c>
      <c r="BB60" s="96"/>
      <c r="BC60" s="98">
        <v>1.5677777588478485</v>
      </c>
    </row>
    <row r="61" spans="2:55" ht="16.5" thickTop="1" thickBot="1" x14ac:dyDescent="0.3">
      <c r="BA61" s="95" t="s">
        <v>85</v>
      </c>
      <c r="BB61" s="95" t="s">
        <v>65</v>
      </c>
      <c r="BC61" s="93">
        <v>165640.10999999999</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4600000</v>
      </c>
      <c r="J5" t="s">
        <v>4</v>
      </c>
      <c r="K5" s="1">
        <v>0</v>
      </c>
      <c r="S5" s="136"/>
      <c r="T5" s="136"/>
      <c r="U5" s="136"/>
      <c r="V5" s="136"/>
      <c r="W5" s="136"/>
      <c r="X5" s="136"/>
      <c r="Y5" s="136"/>
      <c r="Z5" s="136"/>
    </row>
    <row r="6" spans="1:27" x14ac:dyDescent="0.25">
      <c r="A6" t="s">
        <v>8</v>
      </c>
      <c r="B6" s="1">
        <v>7280000</v>
      </c>
      <c r="J6" t="s">
        <v>8</v>
      </c>
      <c r="K6" s="1">
        <v>0</v>
      </c>
      <c r="S6" s="136"/>
      <c r="T6" s="136"/>
      <c r="U6" s="136"/>
      <c r="V6" s="136"/>
      <c r="W6" s="136"/>
      <c r="X6" s="136"/>
      <c r="Y6" s="136"/>
      <c r="Z6" s="136"/>
      <c r="AA6" s="18"/>
    </row>
    <row r="7" spans="1:27" x14ac:dyDescent="0.25">
      <c r="A7" t="s">
        <v>9</v>
      </c>
      <c r="B7" s="1">
        <v>9750000</v>
      </c>
      <c r="J7" t="s">
        <v>9</v>
      </c>
      <c r="K7" s="1">
        <v>4287500</v>
      </c>
      <c r="S7" s="136"/>
      <c r="T7" s="136"/>
      <c r="U7" s="136"/>
      <c r="V7" s="136"/>
      <c r="W7" s="136"/>
      <c r="X7" s="136"/>
      <c r="Y7" s="136"/>
      <c r="Z7" s="136"/>
      <c r="AA7" s="18"/>
    </row>
    <row r="8" spans="1:27" x14ac:dyDescent="0.25">
      <c r="A8" t="s">
        <v>7</v>
      </c>
      <c r="B8" s="1">
        <v>640000</v>
      </c>
      <c r="J8" t="s">
        <v>7</v>
      </c>
      <c r="K8" s="1">
        <v>4304000</v>
      </c>
      <c r="S8" s="136"/>
      <c r="T8" s="136"/>
      <c r="U8" s="136"/>
      <c r="V8" s="136"/>
      <c r="W8" s="136"/>
      <c r="X8" s="136"/>
      <c r="Y8" s="136"/>
      <c r="Z8" s="136"/>
    </row>
    <row r="9" spans="1:27" x14ac:dyDescent="0.25">
      <c r="A9" t="s">
        <v>3</v>
      </c>
      <c r="B9" s="1">
        <v>880000</v>
      </c>
      <c r="J9" t="s">
        <v>3</v>
      </c>
      <c r="K9" s="1">
        <v>1016800</v>
      </c>
      <c r="S9" s="136"/>
      <c r="T9" s="136"/>
      <c r="U9" s="136"/>
      <c r="V9" s="136"/>
      <c r="W9" s="136"/>
      <c r="X9" s="136"/>
      <c r="Y9" s="136"/>
      <c r="Z9" s="136"/>
    </row>
    <row r="10" spans="1:27" x14ac:dyDescent="0.25">
      <c r="A10" t="s">
        <v>6</v>
      </c>
      <c r="B10" s="1">
        <v>0</v>
      </c>
      <c r="J10" t="s">
        <v>6</v>
      </c>
      <c r="K10" s="1">
        <v>320000</v>
      </c>
      <c r="S10" s="136"/>
      <c r="T10" s="136"/>
      <c r="U10" s="136"/>
      <c r="V10" s="136"/>
      <c r="W10" s="136"/>
      <c r="X10" s="136"/>
      <c r="Y10" s="136"/>
      <c r="Z10" s="136"/>
    </row>
    <row r="11" spans="1:27" x14ac:dyDescent="0.25">
      <c r="A11" t="s">
        <v>5</v>
      </c>
      <c r="B11" s="1">
        <v>4600000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25420000</v>
      </c>
    </row>
    <row r="14" spans="1:27" x14ac:dyDescent="0.25">
      <c r="A14" t="s">
        <v>76</v>
      </c>
      <c r="B14" s="1">
        <v>0</v>
      </c>
      <c r="J14" t="s">
        <v>76</v>
      </c>
      <c r="K14" s="1">
        <v>0</v>
      </c>
    </row>
    <row r="15" spans="1:27" x14ac:dyDescent="0.25">
      <c r="A15" s="12" t="s">
        <v>77</v>
      </c>
      <c r="B15" s="13">
        <v>27750000</v>
      </c>
      <c r="J15" s="12" t="s">
        <v>77</v>
      </c>
      <c r="K15" s="13">
        <v>35348300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7040415</v>
      </c>
      <c r="J22" t="s">
        <v>4</v>
      </c>
      <c r="K22" s="1">
        <v>0</v>
      </c>
      <c r="S22" s="136"/>
      <c r="T22" s="136"/>
      <c r="U22" s="136"/>
      <c r="V22" s="136"/>
      <c r="W22" s="136"/>
      <c r="X22" s="136"/>
      <c r="Y22" s="136"/>
      <c r="Z22" s="136"/>
    </row>
    <row r="23" spans="1:26" x14ac:dyDescent="0.25">
      <c r="A23" t="s">
        <v>8</v>
      </c>
      <c r="B23" s="1">
        <v>11142222</v>
      </c>
      <c r="J23" t="s">
        <v>8</v>
      </c>
      <c r="K23" s="1">
        <v>0</v>
      </c>
      <c r="S23" s="136"/>
      <c r="T23" s="136"/>
      <c r="U23" s="136"/>
      <c r="V23" s="136"/>
      <c r="W23" s="136"/>
      <c r="X23" s="136"/>
      <c r="Y23" s="136"/>
      <c r="Z23" s="136"/>
    </row>
    <row r="24" spans="1:26" ht="14.45" customHeight="1" x14ac:dyDescent="0.25">
      <c r="A24" t="s">
        <v>9</v>
      </c>
      <c r="B24" s="1">
        <v>15000000</v>
      </c>
      <c r="J24" t="s">
        <v>9</v>
      </c>
      <c r="K24" s="1">
        <v>6772500</v>
      </c>
      <c r="S24" s="136"/>
      <c r="T24" s="136"/>
      <c r="U24" s="136"/>
      <c r="V24" s="136"/>
      <c r="W24" s="136"/>
      <c r="X24" s="136"/>
      <c r="Y24" s="136"/>
      <c r="Z24" s="136"/>
    </row>
    <row r="25" spans="1:26" x14ac:dyDescent="0.25">
      <c r="A25" t="s">
        <v>7</v>
      </c>
      <c r="B25" s="1">
        <v>979536</v>
      </c>
      <c r="J25" t="s">
        <v>7</v>
      </c>
      <c r="K25" s="1">
        <v>10053198</v>
      </c>
      <c r="S25" s="136"/>
      <c r="T25" s="136"/>
      <c r="U25" s="136"/>
      <c r="V25" s="136"/>
      <c r="W25" s="136"/>
      <c r="X25" s="136"/>
      <c r="Y25" s="136"/>
      <c r="Z25" s="136"/>
    </row>
    <row r="26" spans="1:26" ht="14.45" customHeight="1" x14ac:dyDescent="0.25">
      <c r="A26" t="s">
        <v>3</v>
      </c>
      <c r="B26" s="1">
        <v>1346862</v>
      </c>
      <c r="J26" t="s">
        <v>3</v>
      </c>
      <c r="K26" s="1">
        <v>2218545.3287435444</v>
      </c>
      <c r="S26" s="136"/>
      <c r="T26" s="136"/>
      <c r="U26" s="136"/>
      <c r="V26" s="136"/>
      <c r="W26" s="136"/>
      <c r="X26" s="136"/>
      <c r="Y26" s="136"/>
      <c r="Z26" s="136"/>
    </row>
    <row r="27" spans="1:26" x14ac:dyDescent="0.25">
      <c r="A27" t="s">
        <v>6</v>
      </c>
      <c r="B27" s="1">
        <v>0</v>
      </c>
      <c r="J27" t="s">
        <v>6</v>
      </c>
      <c r="K27" s="1">
        <v>702752</v>
      </c>
      <c r="S27" s="136"/>
      <c r="T27" s="136"/>
      <c r="U27" s="136"/>
      <c r="V27" s="136"/>
      <c r="W27" s="136"/>
      <c r="X27" s="136"/>
      <c r="Y27" s="136"/>
      <c r="Z27" s="136"/>
    </row>
    <row r="28" spans="1:26" x14ac:dyDescent="0.25">
      <c r="A28" t="s">
        <v>5</v>
      </c>
      <c r="B28" s="1">
        <v>7040415</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55822425</v>
      </c>
    </row>
    <row r="31" spans="1:26" x14ac:dyDescent="0.25">
      <c r="A31" t="s">
        <v>76</v>
      </c>
      <c r="B31" s="1">
        <v>0</v>
      </c>
      <c r="J31" t="s">
        <v>76</v>
      </c>
      <c r="K31" s="1">
        <v>0</v>
      </c>
    </row>
    <row r="32" spans="1:26" x14ac:dyDescent="0.25">
      <c r="A32" s="12" t="s">
        <v>77</v>
      </c>
      <c r="B32" s="13">
        <v>42549450</v>
      </c>
      <c r="J32" s="12" t="s">
        <v>77</v>
      </c>
      <c r="K32" s="13">
        <v>75569420.328743547</v>
      </c>
    </row>
    <row r="35" spans="1:15" x14ac:dyDescent="0.25">
      <c r="B35" t="s">
        <v>79</v>
      </c>
      <c r="C35" t="s">
        <v>80</v>
      </c>
      <c r="D35" t="s">
        <v>24</v>
      </c>
      <c r="H35" t="s">
        <v>80</v>
      </c>
      <c r="I35" t="s">
        <v>24</v>
      </c>
    </row>
    <row r="36" spans="1:15" x14ac:dyDescent="0.25">
      <c r="A36" t="s">
        <v>128</v>
      </c>
      <c r="B36" s="14">
        <v>63098300</v>
      </c>
      <c r="C36" s="14">
        <v>27750000</v>
      </c>
      <c r="D36" s="14">
        <v>35348300</v>
      </c>
      <c r="G36" t="s">
        <v>128</v>
      </c>
      <c r="H36" s="15">
        <v>0.43978997849387386</v>
      </c>
      <c r="I36" s="15">
        <v>0.5602100215061262</v>
      </c>
    </row>
    <row r="37" spans="1:15" x14ac:dyDescent="0.25">
      <c r="A37" t="s">
        <v>127</v>
      </c>
      <c r="B37" s="14">
        <v>118118870.32874355</v>
      </c>
      <c r="C37" s="14">
        <v>42549450</v>
      </c>
      <c r="D37" s="14">
        <v>75569420.328743547</v>
      </c>
      <c r="G37" t="s">
        <v>127</v>
      </c>
      <c r="H37" s="15">
        <v>0.36022567674054223</v>
      </c>
      <c r="I37" s="15">
        <v>0.63977432325945771</v>
      </c>
    </row>
    <row r="38" spans="1:15" x14ac:dyDescent="0.25">
      <c r="O38" s="17">
        <v>45341652197246.125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1006.19</v>
      </c>
      <c r="J11" s="19"/>
      <c r="K11" s="19"/>
    </row>
    <row r="12" spans="2:57" ht="14.45" customHeight="1" thickBot="1" x14ac:dyDescent="0.25">
      <c r="B12" s="19"/>
      <c r="C12" s="19"/>
      <c r="D12" s="19"/>
      <c r="E12" s="19"/>
      <c r="F12" s="19"/>
      <c r="G12" s="44" t="s">
        <v>93</v>
      </c>
      <c r="H12" s="45" t="s">
        <v>94</v>
      </c>
      <c r="I12" s="46">
        <v>3565410</v>
      </c>
      <c r="J12" s="19"/>
      <c r="K12" s="19"/>
    </row>
    <row r="13" spans="2:57" ht="14.45" customHeight="1" thickBot="1" x14ac:dyDescent="0.25">
      <c r="B13" s="19"/>
      <c r="C13" s="19"/>
      <c r="D13" s="19"/>
      <c r="E13" s="19"/>
      <c r="F13" s="19"/>
      <c r="G13" s="44" t="s">
        <v>95</v>
      </c>
      <c r="H13" s="45" t="s">
        <v>94</v>
      </c>
      <c r="I13" s="46">
        <v>11032734</v>
      </c>
      <c r="J13" s="19"/>
      <c r="K13" s="19"/>
    </row>
    <row r="14" spans="2:57" ht="14.45" customHeight="1" thickBot="1" x14ac:dyDescent="0.25">
      <c r="B14" s="19"/>
      <c r="C14" s="19"/>
      <c r="D14" s="19"/>
      <c r="E14" s="19"/>
      <c r="F14" s="19"/>
      <c r="G14" s="44" t="s">
        <v>96</v>
      </c>
      <c r="H14" s="45" t="s">
        <v>97</v>
      </c>
      <c r="I14" s="47">
        <v>117.392</v>
      </c>
      <c r="J14" s="19"/>
      <c r="K14" s="19"/>
    </row>
    <row r="15" spans="2:57" ht="14.45" customHeight="1" thickBot="1" x14ac:dyDescent="0.25">
      <c r="B15" s="19"/>
      <c r="C15" s="19"/>
      <c r="D15" s="19"/>
      <c r="E15" s="19"/>
      <c r="F15" s="19"/>
      <c r="G15" s="44" t="s">
        <v>98</v>
      </c>
      <c r="H15" s="45" t="s">
        <v>67</v>
      </c>
      <c r="I15" s="48">
        <v>28.689452089835005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1006.19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83712.878402700895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1.4109999829630637</v>
      </c>
      <c r="AT30" s="101">
        <v>117392</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165640.10999999999</v>
      </c>
      <c r="AV39" s="103">
        <v>1.41</v>
      </c>
      <c r="AW39" s="104">
        <v>1.5677777588478485</v>
      </c>
    </row>
    <row r="40" spans="2:49" ht="14.45" customHeight="1" x14ac:dyDescent="0.2">
      <c r="B40" s="19"/>
      <c r="C40" s="49"/>
      <c r="D40" s="53" t="s">
        <v>109</v>
      </c>
      <c r="E40" s="163">
        <v>1058.2499872222977</v>
      </c>
      <c r="F40" s="163">
        <v>1128.7999863704511</v>
      </c>
      <c r="G40" s="163">
        <v>1199.3499855186042</v>
      </c>
      <c r="H40" s="163">
        <v>1269.8999846667573</v>
      </c>
      <c r="I40" s="163">
        <v>1340.4499838149104</v>
      </c>
      <c r="J40" s="164">
        <v>1410.9999829630638</v>
      </c>
      <c r="K40" s="163">
        <v>1481.5499821112171</v>
      </c>
      <c r="L40" s="163">
        <v>1552.09998125937</v>
      </c>
      <c r="M40" s="163">
        <v>1622.6499804075231</v>
      </c>
      <c r="N40" s="163">
        <v>1693.1999795556765</v>
      </c>
      <c r="O40" s="163">
        <v>1763.7499787038298</v>
      </c>
      <c r="AT40" s="21" t="s">
        <v>62</v>
      </c>
      <c r="AU40" s="102">
        <v>118118.87</v>
      </c>
      <c r="AV40" s="103">
        <v>1.01</v>
      </c>
      <c r="AW40" s="104">
        <v>1.8719818125052496</v>
      </c>
    </row>
    <row r="41" spans="2:49" x14ac:dyDescent="0.2">
      <c r="B41" s="19"/>
      <c r="C41" s="54">
        <v>-0.2</v>
      </c>
      <c r="D41" s="55">
        <v>68251.708799999993</v>
      </c>
      <c r="E41" s="56">
        <v>-0.63537548240259178</v>
      </c>
      <c r="F41" s="56">
        <v>-0.53316451475242954</v>
      </c>
      <c r="G41" s="56">
        <v>-0.44297836682581593</v>
      </c>
      <c r="H41" s="56">
        <v>-0.36281290200215982</v>
      </c>
      <c r="I41" s="56">
        <v>-0.29108590715994098</v>
      </c>
      <c r="J41" s="56">
        <v>-0.22653161180194381</v>
      </c>
      <c r="K41" s="56">
        <v>-0.16812534457327971</v>
      </c>
      <c r="L41" s="56">
        <v>-0.11502873800176706</v>
      </c>
      <c r="M41" s="56">
        <v>-6.6549227653864201E-2</v>
      </c>
      <c r="N41" s="56">
        <v>-2.2109676501619782E-2</v>
      </c>
      <c r="O41" s="56">
        <v>1.8774710558445078E-2</v>
      </c>
      <c r="AT41" s="21" t="s">
        <v>61</v>
      </c>
      <c r="AU41" s="102">
        <v>47521.24</v>
      </c>
      <c r="AV41" s="103"/>
      <c r="AW41" s="104">
        <v>0.28689452089835005</v>
      </c>
    </row>
    <row r="42" spans="2:49" x14ac:dyDescent="0.2">
      <c r="B42" s="19"/>
      <c r="C42" s="54">
        <v>-0.15</v>
      </c>
      <c r="D42" s="55">
        <v>85314.635999999999</v>
      </c>
      <c r="E42" s="56">
        <v>-0.30830038592207343</v>
      </c>
      <c r="F42" s="56">
        <v>-0.22653161180194362</v>
      </c>
      <c r="G42" s="56">
        <v>-0.15438269346065278</v>
      </c>
      <c r="H42" s="56">
        <v>-9.0250321601727745E-2</v>
      </c>
      <c r="I42" s="56">
        <v>-3.2868725727952575E-2</v>
      </c>
      <c r="J42" s="56">
        <v>1.8774710558445078E-2</v>
      </c>
      <c r="K42" s="56">
        <v>6.5499724341376284E-2</v>
      </c>
      <c r="L42" s="56">
        <v>0.10797700959858647</v>
      </c>
      <c r="M42" s="56">
        <v>0.14676061787690872</v>
      </c>
      <c r="N42" s="56">
        <v>0.1823122587987043</v>
      </c>
      <c r="O42" s="56">
        <v>0.21501976844675605</v>
      </c>
    </row>
    <row r="43" spans="2:49" x14ac:dyDescent="0.2">
      <c r="B43" s="19"/>
      <c r="C43" s="54">
        <v>-0.1</v>
      </c>
      <c r="D43" s="55">
        <v>100370.15999999999</v>
      </c>
      <c r="E43" s="56">
        <v>-0.11205532803376247</v>
      </c>
      <c r="F43" s="56">
        <v>-4.2551870031652207E-2</v>
      </c>
      <c r="G43" s="56">
        <v>1.8774710558445078E-2</v>
      </c>
      <c r="H43" s="56">
        <v>7.3287226638531336E-2</v>
      </c>
      <c r="I43" s="56">
        <v>0.1220615831312401</v>
      </c>
      <c r="J43" s="56">
        <v>0.16595850397467826</v>
      </c>
      <c r="K43" s="56">
        <v>0.20567476569016976</v>
      </c>
      <c r="L43" s="56">
        <v>0.24178045815879839</v>
      </c>
      <c r="M43" s="56">
        <v>0.27474652519537235</v>
      </c>
      <c r="N43" s="56">
        <v>0.30496541997889848</v>
      </c>
      <c r="O43" s="56">
        <v>0.33276680317974267</v>
      </c>
      <c r="AU43" s="21">
        <v>201796.848</v>
      </c>
    </row>
    <row r="44" spans="2:49" x14ac:dyDescent="0.2">
      <c r="B44" s="19"/>
      <c r="C44" s="54">
        <v>-0.05</v>
      </c>
      <c r="D44" s="55">
        <v>111522.4</v>
      </c>
      <c r="E44" s="56">
        <v>-8.4979523038613408E-4</v>
      </c>
      <c r="F44" s="56">
        <v>6.1703316971513086E-2</v>
      </c>
      <c r="G44" s="56">
        <v>0.11689723950260053</v>
      </c>
      <c r="H44" s="56">
        <v>0.16595850397467826</v>
      </c>
      <c r="I44" s="56">
        <v>0.20985542481811623</v>
      </c>
      <c r="J44" s="56">
        <v>0.24936265357721041</v>
      </c>
      <c r="K44" s="56">
        <v>0.28510728912115285</v>
      </c>
      <c r="L44" s="56">
        <v>0.31760241234291864</v>
      </c>
      <c r="M44" s="56">
        <v>0.34727187267583509</v>
      </c>
      <c r="N44" s="56">
        <v>0.3744688779810087</v>
      </c>
      <c r="O44" s="56">
        <v>0.39949012286176838</v>
      </c>
      <c r="AU44" s="21">
        <v>179199.17199999999</v>
      </c>
    </row>
    <row r="45" spans="2:49" x14ac:dyDescent="0.2">
      <c r="B45" s="19"/>
      <c r="C45" s="51" t="s">
        <v>107</v>
      </c>
      <c r="D45" s="57">
        <v>117392</v>
      </c>
      <c r="E45" s="56">
        <v>4.9192694531133237E-2</v>
      </c>
      <c r="F45" s="56">
        <v>0.10861815112293752</v>
      </c>
      <c r="G45" s="56">
        <v>0.16105237752747059</v>
      </c>
      <c r="H45" s="56">
        <v>0.20766057877594446</v>
      </c>
      <c r="I45" s="56">
        <v>0.24936265357721041</v>
      </c>
      <c r="J45" s="56">
        <v>0.28689452089834999</v>
      </c>
      <c r="K45" s="56">
        <v>0.32085192466509527</v>
      </c>
      <c r="L45" s="56">
        <v>0.35172229172577274</v>
      </c>
      <c r="M45" s="56">
        <v>0.37990827904204338</v>
      </c>
      <c r="N45" s="56">
        <v>0.40574543408195834</v>
      </c>
      <c r="O45" s="56">
        <v>0.42951561671867999</v>
      </c>
    </row>
    <row r="46" spans="2:49" ht="14.45" customHeight="1" x14ac:dyDescent="0.2">
      <c r="B46" s="19"/>
      <c r="C46" s="54">
        <v>0.05</v>
      </c>
      <c r="D46" s="55">
        <v>123261.6</v>
      </c>
      <c r="E46" s="56">
        <v>9.4469232886793514E-2</v>
      </c>
      <c r="F46" s="56">
        <v>0.15106490583136914</v>
      </c>
      <c r="G46" s="56">
        <v>0.20100226431187684</v>
      </c>
      <c r="H46" s="56">
        <v>0.24539102740566135</v>
      </c>
      <c r="I46" s="56">
        <v>0.28510728912115285</v>
      </c>
      <c r="J46" s="56">
        <v>0.32085192466509527</v>
      </c>
      <c r="K46" s="56">
        <v>0.35319230920485262</v>
      </c>
      <c r="L46" s="56">
        <v>0.38259265878645027</v>
      </c>
      <c r="M46" s="56">
        <v>0.40943645623051755</v>
      </c>
      <c r="N46" s="56">
        <v>0.43404327055424602</v>
      </c>
      <c r="O46" s="56">
        <v>0.45668153973207626</v>
      </c>
    </row>
    <row r="47" spans="2:49" x14ac:dyDescent="0.2">
      <c r="B47" s="19"/>
      <c r="C47" s="54">
        <v>0.1</v>
      </c>
      <c r="D47" s="55">
        <v>135587.76</v>
      </c>
      <c r="E47" s="56">
        <v>0.17679021171526688</v>
      </c>
      <c r="F47" s="56">
        <v>0.22824082348306282</v>
      </c>
      <c r="G47" s="56">
        <v>0.2736384221017063</v>
      </c>
      <c r="H47" s="56">
        <v>0.31399184309605577</v>
      </c>
      <c r="I47" s="56">
        <v>0.35009753556468443</v>
      </c>
      <c r="J47" s="56">
        <v>0.38259265878645027</v>
      </c>
      <c r="K47" s="56">
        <v>0.41199300836804792</v>
      </c>
      <c r="L47" s="56">
        <v>0.4387205988967729</v>
      </c>
      <c r="M47" s="56">
        <v>0.46312405111865235</v>
      </c>
      <c r="N47" s="56">
        <v>0.48549388232204188</v>
      </c>
      <c r="O47" s="56">
        <v>0.50607412702916021</v>
      </c>
    </row>
    <row r="48" spans="2:49" x14ac:dyDescent="0.2">
      <c r="B48" s="19"/>
      <c r="C48" s="54">
        <v>0.15</v>
      </c>
      <c r="D48" s="55">
        <v>155925.924</v>
      </c>
      <c r="E48" s="56">
        <v>0.28416540149153641</v>
      </c>
      <c r="F48" s="56">
        <v>0.32890506389831548</v>
      </c>
      <c r="G48" s="56">
        <v>0.36838123661017924</v>
      </c>
      <c r="H48" s="56">
        <v>0.40347116790961374</v>
      </c>
      <c r="I48" s="56">
        <v>0.43486742223016028</v>
      </c>
      <c r="J48" s="56">
        <v>0.46312405111865235</v>
      </c>
      <c r="K48" s="56">
        <v>0.48868957249395467</v>
      </c>
      <c r="L48" s="56">
        <v>0.51193095556241119</v>
      </c>
      <c r="M48" s="56">
        <v>0.53315134879882808</v>
      </c>
      <c r="N48" s="56">
        <v>0.55260337593221032</v>
      </c>
      <c r="O48" s="56">
        <v>0.57049924089492188</v>
      </c>
    </row>
    <row r="49" spans="2:45" ht="15" thickBot="1" x14ac:dyDescent="0.25">
      <c r="B49" s="19"/>
      <c r="C49" s="54">
        <v>0.2</v>
      </c>
      <c r="D49" s="58">
        <v>187111.10879999999</v>
      </c>
      <c r="E49" s="56">
        <v>0.40347116790961363</v>
      </c>
      <c r="F49" s="56">
        <v>0.44075421991526281</v>
      </c>
      <c r="G49" s="56">
        <v>0.47365103050848273</v>
      </c>
      <c r="H49" s="56">
        <v>0.50289263992467803</v>
      </c>
      <c r="I49" s="56">
        <v>0.5290561851918002</v>
      </c>
      <c r="J49" s="56">
        <v>0.55260337593221032</v>
      </c>
      <c r="K49" s="56">
        <v>0.57390797707829555</v>
      </c>
      <c r="L49" s="56">
        <v>0.59327579630200933</v>
      </c>
      <c r="M49" s="56">
        <v>0.61095945733235668</v>
      </c>
      <c r="N49" s="56">
        <v>0.62716947994350858</v>
      </c>
      <c r="O49" s="56">
        <v>0.64208270074576823</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117392</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537.5</v>
      </c>
      <c r="BA66" s="21" t="s">
        <v>65</v>
      </c>
    </row>
    <row r="67" spans="2:55" x14ac:dyDescent="0.2">
      <c r="B67" s="19"/>
      <c r="C67" s="19"/>
      <c r="D67" s="19"/>
      <c r="E67" s="19"/>
      <c r="F67" s="19"/>
      <c r="G67" s="19"/>
      <c r="H67" s="19"/>
      <c r="I67" s="19"/>
      <c r="J67" s="19"/>
      <c r="K67" s="19"/>
      <c r="AS67" s="21" t="s">
        <v>11</v>
      </c>
      <c r="AT67" s="102">
        <v>105652.8</v>
      </c>
      <c r="AU67" s="103">
        <v>0.9</v>
      </c>
      <c r="AV67" s="104">
        <v>1</v>
      </c>
      <c r="AX67" s="21" t="s">
        <v>64</v>
      </c>
      <c r="AZ67" s="73">
        <v>70109.222222222219</v>
      </c>
      <c r="BA67" s="21" t="s">
        <v>63</v>
      </c>
    </row>
    <row r="68" spans="2:55" x14ac:dyDescent="0.2">
      <c r="B68" s="19"/>
      <c r="C68" s="19"/>
      <c r="D68" s="19"/>
      <c r="E68" s="19"/>
      <c r="F68" s="19"/>
      <c r="G68" s="19"/>
      <c r="H68" s="19"/>
      <c r="I68" s="19"/>
      <c r="J68" s="19"/>
      <c r="K68" s="19"/>
      <c r="AS68" s="21" t="s">
        <v>62</v>
      </c>
      <c r="AT68" s="102">
        <v>63098.3</v>
      </c>
      <c r="AU68" s="103">
        <v>0.54</v>
      </c>
      <c r="AV68" s="104">
        <v>0.59722316871867098</v>
      </c>
    </row>
    <row r="69" spans="2:55" x14ac:dyDescent="0.2">
      <c r="B69" s="19"/>
      <c r="C69" s="19"/>
      <c r="D69" s="19"/>
      <c r="E69" s="19"/>
      <c r="F69" s="19"/>
      <c r="G69" s="19"/>
      <c r="H69" s="19"/>
      <c r="I69" s="19"/>
      <c r="J69" s="19"/>
      <c r="K69" s="19"/>
      <c r="AS69" s="21" t="s">
        <v>61</v>
      </c>
      <c r="AT69" s="102">
        <v>42554.5</v>
      </c>
      <c r="AU69" s="103"/>
      <c r="AV69" s="104">
        <v>0.40277683128132902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0.9</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0.67500000000000004</v>
      </c>
      <c r="AU86" s="107">
        <v>0.72</v>
      </c>
      <c r="AV86" s="107">
        <v>0.76500000000000001</v>
      </c>
      <c r="AW86" s="107">
        <v>0.81</v>
      </c>
      <c r="AX86" s="107">
        <v>0.85499999999999998</v>
      </c>
      <c r="AY86" s="108">
        <v>0.9</v>
      </c>
      <c r="AZ86" s="107">
        <v>0.94500000000000006</v>
      </c>
      <c r="BA86" s="107">
        <v>0.99</v>
      </c>
      <c r="BB86" s="107">
        <v>1.0350000000000001</v>
      </c>
      <c r="BC86" s="107">
        <v>1.08</v>
      </c>
      <c r="BD86" s="107">
        <v>1.125</v>
      </c>
    </row>
    <row r="87" spans="2:56" x14ac:dyDescent="0.2">
      <c r="B87" s="19"/>
      <c r="C87" s="19"/>
      <c r="D87" s="19"/>
      <c r="E87" s="19"/>
      <c r="F87" s="19"/>
      <c r="G87" s="19"/>
      <c r="H87" s="19"/>
      <c r="I87" s="19"/>
      <c r="J87" s="19"/>
      <c r="K87" s="19"/>
      <c r="AR87" s="21">
        <v>-0.2</v>
      </c>
      <c r="AS87" s="107">
        <v>68251.708799999993</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85314.635999999999</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100370.15999999999</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111522.4</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117392</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123261.6</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135587.76</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155925.924</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187111.10879999999</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2023-10-30T14:36:05Z</dcterms:modified>
</cp:coreProperties>
</file>