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8B341146-5315-42F0-8EB0-E493000BC403}"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<sst xmlns="http://schemas.openxmlformats.org/spreadsheetml/2006/main" count="350" uniqueCount="161">
  <si>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</si>
  <si>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</si>
  <si>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</si>
  <si>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</si>
  <si>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</si>
  <si>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</si>
  <si>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</si>
  <si>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</si>
  <si>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</si>
  <si>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</si>
  <si>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</si>
  <si>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</si>
  <si>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</si>
  <si>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</si>
  <si>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</si>
  <si>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</si>
  <si>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</si>
  <si>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</si>
  <si>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</si>
  <si>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</si>
  <si>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</si>
  <si>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</si>
  <si>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</si>
  <si>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</si>
  <si>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</si>
  <si>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</si>
  <si>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</si>
  <si>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</si>
  <si>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</si>
  <si>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</si>
  <si>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</si>
  <si>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</si>
  <si>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</si>
  <si>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</si>
  <si>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</si>
  <si>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</si>
  <si>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</si>
  <si>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</si>
  <si>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</si>
  <si>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</si>
  <si>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</si>
  <si>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</si>
  <si>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</si>
  <si>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</si>
  <si>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</si>
  <si>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</si>
  <si>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</si>
  <si>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</si>
  <si>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</si>
  <si>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</si>
  <si>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</si>
  <si>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</si>
  <si>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</si>
  <si>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</si>
  <si>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</si>
  <si>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</si>
  <si>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</si>
  <si>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</si>
  <si>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</si>
  <si>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</si>
  <si>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</si>
  <si>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</si>
  <si>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</si>
  <si>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</si>
  <si>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</si>
  <si>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</si>
  <si>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</si>
  <si>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</si>
  <si>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</si>
  <si>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</si>
  <si>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</si>
  <si>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</si>
  <si>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</si>
  <si>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</si>
  <si>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</si>
  <si>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</si>
  <si>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</si>
  <si>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</si>
  <si>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</si>
  <si>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</si>
  <si>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</si>
  <si>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</si>
  <si>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</si>
  <si>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</si>
  <si>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</si>
  <si>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</si>
  <si>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</si>
  <si>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</si>
  <si>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</si>
  <si>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</si>
  <si>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</si>
  <si>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</si>
  <si>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</si>
  <si>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</si>
  <si>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</si>
  <si>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</si>
  <si>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</si>
  <si>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</si>
  <si>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</si>
  <si>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</si>
  <si>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</si>
  <si>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</si>
  <si>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</si>
  <si>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</si>
  <si>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</si>
  <si>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</si>
  <si>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</si>
  <si>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</si>
  <si>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</si>
  <si>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</si>
  <si>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</si>
  <si>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</si>
  <si>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</si>
  <si>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</si>
  <si>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</si>
  <si>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</si>
  <si>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</si>
  <si>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</si>
  <si>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</si>
  <si>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</si>
  <si>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</si>
  <si>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</si>
  <si>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</si>
  <si>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</si>
  <si>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PITAHAYA AMARILLA HUILA LA PLATA</t>
  </si>
  <si>
    <t>Huila</t>
  </si>
  <si>
    <t>Material de propagacion: Colino/Plántula // Distancia de siembra: 1,5 x 2 // Densidad de siembra - Plantas/Ha.: 3.333 // Duracion del ciclo: 10 años // Productividad/Ha/Ciclo: 144.500 kg // Inicio de Produccion desde la siembra: año 3   // Duracion de la etapa productiva: 8 años // Productividad promedio en etapa productiva 9.562 kg // Precio de venta ponderado por calidad: $8.272 // Valor Jornal: $63.333// Otros: N.A. //% rendimiento 1ra. Calidad: 30 % rendimiento 2da. Calidad: 70 (40 segunda, 20 tercera y 10 cuarta)</t>
  </si>
  <si>
    <t>2023 Q3</t>
  </si>
  <si>
    <t>2018 Q3</t>
  </si>
  <si>
    <t>El presente documento corresponde a una actualización del documento PDF de la AgroGuía correspondiente a Pitahaya Amarilla Huila La Plata publicada en la página web, y consta de las siguientes partes:</t>
  </si>
  <si>
    <t>- Flujo anualizado de los ingresos (precio y rendimiento) y los costos de producción para una hectárea de
Pitahaya Amarilla Huila La Plata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</si>
  <si>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Pitahaya Amarilla Huila La Plata.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</si>
  <si>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</si>
  <si>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</si>
  <si>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</si>
  <si>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</si>
  <si>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Pitahaya Amarilla Huila La Plata. La participación se encuentra actualizada al 2023 Q3.</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</si>
  <si>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</si>
  <si>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</si>
  <si>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Pitahaya Amarilla Huila La Plata, en lo que respecta a la mano de obra incluye actividades como la preparación del terreno, la siembra, el trazado y el ahoyado, entre otras, y ascienden a un total de $3,2 millones de pesos (equivalente a 51 jornales). En cuanto a los insumos, se incluyen los gastos relacionados con el material vegetal y las enmiendas, que en conjunto ascienden a  $6,5 millones.</t>
  </si>
  <si>
    <t>*** Los costos de sostenimiento del año 1 comprenden tanto los gastos relacionados con la mano de obra como aquellos asociados con los insumos necesarios desde el momento de la siembra de las plantas hasta finalizar el año 1. Para el caso de Pitahaya Amarilla Huila La Plata, en lo que respecta a la mano de obra incluye actividades como la fertilización, riego, control de malezas, plagas y enfermedades, entre otras, y ascienden a un total de $4,9 millones de pesos (equivalente a 77 jornales). En cuanto a los insumos, se incluyen los fertilizantes, plaguicidas, transportes, entre otras, que en conjunto ascienden a  $25,3 millones.</t>
  </si>
  <si>
    <t>Nota 1: en caso de utilizar esta información para el desarrollo de otras publicaciones, por favor citar FINAGRO, "Agro Guía - Marcos de Referencia Agroeconómicos"</t>
  </si>
  <si>
    <t>Los costos totales del ciclo para esta actualización (2023 Q3) equivalen a $237,8 millones, en comparación con los costos del marco original que ascienden a $125,4 millones, (mes de publicación del marco: julio - 2018).
La rentabilidad actualizada (2023 Q3) subió frente a la rentabilidad de la primera AgroGuía, pasando del 49,7% al 62,4%. Mientras que el crecimiento de los costos fue del 189,7%, el crecimiento de los ingresos fue del 253,7%.</t>
  </si>
  <si>
    <t>En cuanto a los costos de mano de obra de la AgroGuía actualizada, se destaca la participación de control arvenses seguido de cosecha y beneficio, que representan el 27% y el 24% del costo total, respectivamente. En cuanto a los costos de insumos, se destaca la participación de fertilización seguido de tutorado, que representan el 52% y el 12% del costo total, respectivamente.</t>
  </si>
  <si>
    <t>subió</t>
  </si>
  <si>
    <t>A continuación, se presenta la desagregación de los costos de mano de obra e insumos según las diferentes actividades vinculadas a la producción de PITAHAYA AMARILLA HUILA LA PLATA</t>
  </si>
  <si>
    <t>En cuanto a los costos de mano de obra, se destaca la participación de control arvenses segido por cosecha y beneficio que representan el 27% y el 24% del costo total, respectivamente. En cuanto a los costos de insumos, se destaca la participación de fertilización segido por tutorado que representan el 52% y el 11% del costo total, respectivamente.</t>
  </si>
  <si>
    <t>En cuanto a los costos de mano de obra, se destaca la participación de control arvenses segido por cosecha y beneficio que representan el 27% y el 24% del costo total, respectivamente. En cuanto a los costos de insumos, se destaca la participación de fertilización segido por tutorado que representan el 52% y el 12% del costo total, respectivamente.</t>
  </si>
  <si>
    <t>En cuanto a los costos de mano de obra, se destaca la participación de control arvenses segido por cosecha y beneficio que representan el 27% y el 24% del costo total, respectivamente.</t>
  </si>
  <si>
    <t>En cuanto a los costos de insumos, se destaca la participación de fertilización segido por tutorado que representan el 52% y el 12% del costo total, respectivamente.</t>
  </si>
  <si>
    <t>En cuanto a los costos de insumos, se destaca la participación de fertilización segido por tutorado que representan el 52% y el 11% del costo total, respectivamente.</t>
  </si>
  <si>
    <t>En cuanto a los costos de mano de obra, se destaca la participación de control arvenses segido por cosecha y beneficio que representan el 27% y el 24% del costo total, respectivamente.En cuanto a los costos de insumos, se destaca la participación de fertilización segido por tutorado que representan el 52% y el 11% del costo total, respectivamente.</t>
  </si>
  <si>
    <t>De acuerdo con el comportamiento histórico del sistema productivo, se efectuó un análisis de sensibilidad del margen de utilidad obtenido en la producción de PITAHAYA AMARILLA HUILA LA PLATA, frente a diferentes escenarios de variación de precios de venta en finca y rendimientos probables (kg/ha).</t>
  </si>
  <si>
    <t>Con un precio ponderado de COP $ 8.272/kg y con un rendimiento por hectárea de 76.500 kg por ciclo; el margen de utilidad obtenido en la producción de pitahaya es del 62%.</t>
  </si>
  <si>
    <t>El precio mínimo ponderado para cubrir los costos de producción, con un rendimiento de 76.500 kg para todo el ciclo de producción, es COP $ 3.108/kg.</t>
  </si>
  <si>
    <t>El rendimiento mínimo por ha/ciclo para cubrir los costos de producción, con un precio ponderado de COP $ 8.272, es de 28.747 kg/ha para todo el ciclo.</t>
  </si>
  <si>
    <t>El siguiente cuadro presenta diferentes escenarios de rentabilidad para el sistema productivo de PITAHAYA AMARILLA HUILA LA PLATA, con respecto a diferentes niveles de productividad (kg./ha.) y precios ($/kg.).</t>
  </si>
  <si>
    <t>De acuerdo con el comportamiento histórico del sistema productivo, se efectuó un análisis de sensibilidad del margen de utilidad obtenido en la producción de PITAHAYA AMARILLA HUILA LA PLATA, frente a diferentes escenarios de variación de precios de venta en finca y rendimientos probables (t/ha)</t>
  </si>
  <si>
    <t>Con un precio ponderado de COP $$ 3.260/kg y con un rendimiento por hectárea de 76.500 kg por ciclo; el margen de utilidad obtenido en la producción de pitahaya es del 50%.</t>
  </si>
  <si>
    <t>El precio mínimo ponderado para cubrir los costos de producción, con un rendimiento de 76.500 kg para todo el ciclo de producción, es COP $ 1.639/kg.</t>
  </si>
  <si>
    <t>El rendimiento mínimo por ha/ciclo para cubrir los costos de producción, con un precio ponderado de COP $ 3.260, es de 38.453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</si>
</sst>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Part.'!$AQ$41:$AQ$42</c:f>
              <c:numCache>
                <c:formatCode>_(* #.##0_);_(* \(#.##0\);_(* "-"_);_(@_)</c:formatCode>
                <c:ptCount val="2"/>
                <c:pt idx="0">
                  <c:v>125357500</c:v>
                </c:pt>
                <c:pt idx="1">
                  <c:v>237798107.90021229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Part.'!$AR$41:$AR$42</c:f>
              <c:numCache>
                <c:formatCode>_(* #.##0_);_(* \(#.##0\);_(* "-"_);_(@_)</c:formatCode>
                <c:ptCount val="2"/>
                <c:pt idx="0">
                  <c:v>55095500</c:v>
                </c:pt>
                <c:pt idx="1">
                  <c:v>91850996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Part.'!$AS$41:$AS$42</c:f>
              <c:numCache>
                <c:formatCode>_(* #.##0_);_(* \(#.##0\);_(* "-"_);_(@_)</c:formatCode>
                <c:ptCount val="2"/>
                <c:pt idx="0">
                  <c:v>70262000</c:v>
                </c:pt>
                <c:pt idx="1">
                  <c:v>145947111.90021229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Q3</c:v>
                </c:pt>
              </c:strCache>
            </c:strRef>
          </c:cat>
          <c:val>
            <c:numRef>
              <c:f>Tortas!$H$36:$H$37</c:f>
              <c:numCache>
                <c:formatCode>0%</c:formatCode>
                <c:ptCount val="2"/>
                <c:pt idx="0">
                  <c:v>0.43950700995153857</c:v>
                </c:pt>
                <c:pt idx="1">
                  <c:v>0.38625621040914093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Q3</c:v>
                </c:pt>
              </c:strCache>
            </c:strRef>
          </c:cat>
          <c:val>
            <c:numRef>
              <c:f>Tortas!$I$36:$I$37</c:f>
              <c:numCache>
                <c:formatCode>0%</c:formatCode>
                <c:ptCount val="2"/>
                <c:pt idx="0">
                  <c:v>0.56049299004846143</c:v>
                </c:pt>
                <c:pt idx="1">
                  <c:v>0.61374378959085907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14730036</c:v>
                </c:pt>
                <c:pt idx="2">
                  <c:v>8739000</c:v>
                </c:pt>
                <c:pt idx="3">
                  <c:v>76496928</c:v>
                </c:pt>
                <c:pt idx="4">
                  <c:v>6528766.9002123</c:v>
                </c:pt>
                <c:pt idx="5">
                  <c:v>4020191</c:v>
                </c:pt>
                <c:pt idx="6">
                  <c:v>0</c:v>
                </c:pt>
                <c:pt idx="7">
                  <c:v>1517040</c:v>
                </c:pt>
                <c:pt idx="8">
                  <c:v>16577550</c:v>
                </c:pt>
                <c:pt idx="9">
                  <c:v>17337600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24409899</c:v>
                </c:pt>
                <c:pt idx="1">
                  <c:v>17099910</c:v>
                </c:pt>
                <c:pt idx="2">
                  <c:v>22338000</c:v>
                </c:pt>
                <c:pt idx="3">
                  <c:v>11083275</c:v>
                </c:pt>
                <c:pt idx="4">
                  <c:v>3239984</c:v>
                </c:pt>
                <c:pt idx="5">
                  <c:v>2849985</c:v>
                </c:pt>
                <c:pt idx="6">
                  <c:v>8929953</c:v>
                </c:pt>
                <c:pt idx="7">
                  <c:v>0</c:v>
                </c:pt>
                <c:pt idx="8">
                  <c:v>0</c:v>
                </c:pt>
                <c:pt idx="9">
                  <c:v>1899990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Q3</c:v>
                </c:pt>
              </c:strCache>
            </c:strRef>
          </c:cat>
          <c:val>
            <c:numRef>
              <c:f>'Análisis Comparativo y Part.'!$AW$41:$AW$42</c:f>
              <c:numCache>
                <c:formatCode>0%</c:formatCode>
                <c:ptCount val="2"/>
                <c:pt idx="0">
                  <c:v>0.43950700995153857</c:v>
                </c:pt>
                <c:pt idx="1">
                  <c:v>0.38625621040914093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Q3</c:v>
                </c:pt>
              </c:strCache>
            </c:strRef>
          </c:cat>
          <c:val>
            <c:numRef>
              <c:f>'Análisis Comparativo y Part.'!$AX$41:$AX$42</c:f>
              <c:numCache>
                <c:formatCode>0%</c:formatCode>
                <c:ptCount val="2"/>
                <c:pt idx="0">
                  <c:v>0.56049299004846143</c:v>
                </c:pt>
                <c:pt idx="1">
                  <c:v>0.61374378959085907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14646000</c:v>
                </c:pt>
                <c:pt idx="1">
                  <c:v>10260000</c:v>
                </c:pt>
                <c:pt idx="2">
                  <c:v>13387500</c:v>
                </c:pt>
                <c:pt idx="3">
                  <c:v>6650000</c:v>
                </c:pt>
                <c:pt idx="4">
                  <c:v>1944000</c:v>
                </c:pt>
                <c:pt idx="5">
                  <c:v>1710000</c:v>
                </c:pt>
                <c:pt idx="6">
                  <c:v>5358000</c:v>
                </c:pt>
                <c:pt idx="7">
                  <c:v>0</c:v>
                </c:pt>
                <c:pt idx="8">
                  <c:v>0</c:v>
                </c:pt>
                <c:pt idx="9">
                  <c:v>1140000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7900000</c:v>
                </c:pt>
                <c:pt idx="2">
                  <c:v>4500000</c:v>
                </c:pt>
                <c:pt idx="3">
                  <c:v>36600000</c:v>
                </c:pt>
                <c:pt idx="4">
                  <c:v>3057000</c:v>
                </c:pt>
                <c:pt idx="5">
                  <c:v>1855000</c:v>
                </c:pt>
                <c:pt idx="6">
                  <c:v>0</c:v>
                </c:pt>
                <c:pt idx="7">
                  <c:v>700000</c:v>
                </c:pt>
                <c:pt idx="8">
                  <c:v>7650000</c:v>
                </c:pt>
                <c:pt idx="9">
                  <c:v>8000000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24409899</c:v>
                </c:pt>
                <c:pt idx="1">
                  <c:v>17099910</c:v>
                </c:pt>
                <c:pt idx="2">
                  <c:v>22338000</c:v>
                </c:pt>
                <c:pt idx="3">
                  <c:v>11083275</c:v>
                </c:pt>
                <c:pt idx="4">
                  <c:v>3239984</c:v>
                </c:pt>
                <c:pt idx="5">
                  <c:v>2849985</c:v>
                </c:pt>
                <c:pt idx="6">
                  <c:v>8929953</c:v>
                </c:pt>
                <c:pt idx="7">
                  <c:v>0</c:v>
                </c:pt>
                <c:pt idx="8">
                  <c:v>0</c:v>
                </c:pt>
                <c:pt idx="9">
                  <c:v>1899990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14730036</c:v>
                </c:pt>
                <c:pt idx="2">
                  <c:v>8739000</c:v>
                </c:pt>
                <c:pt idx="3">
                  <c:v>76496928</c:v>
                </c:pt>
                <c:pt idx="4">
                  <c:v>6528766.9002123</c:v>
                </c:pt>
                <c:pt idx="5">
                  <c:v>4020191</c:v>
                </c:pt>
                <c:pt idx="6">
                  <c:v>0</c:v>
                </c:pt>
                <c:pt idx="7">
                  <c:v>1517040</c:v>
                </c:pt>
                <c:pt idx="8">
                  <c:v>16577550</c:v>
                </c:pt>
                <c:pt idx="9">
                  <c:v>17337600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Tortas!$B$36:$B$37</c:f>
              <c:numCache>
                <c:formatCode>_(* #.##0_);_(* \(#.##0\);_(* "-"_);_(@_)</c:formatCode>
                <c:ptCount val="2"/>
                <c:pt idx="0">
                  <c:v>125357500</c:v>
                </c:pt>
                <c:pt idx="1">
                  <c:v>237798107.90021229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Tortas!$C$36:$C$37</c:f>
              <c:numCache>
                <c:formatCode>_(* #.##0_);_(* \(#.##0\);_(* "-"_);_(@_)</c:formatCode>
                <c:ptCount val="2"/>
                <c:pt idx="0">
                  <c:v>55095500</c:v>
                </c:pt>
                <c:pt idx="1">
                  <c:v>91850996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Tortas!$D$36:$D$37</c:f>
              <c:numCache>
                <c:formatCode>_(* #.##0_);_(* \(#.##0\);_(* "-"_);_(@_)</c:formatCode>
                <c:ptCount val="2"/>
                <c:pt idx="0">
                  <c:v>70262000</c:v>
                </c:pt>
                <c:pt idx="1">
                  <c:v>145947111.90021229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3239.98</v>
      </c>
      <c r="C7" s="22">
        <v>4856.6400000000003</v>
      </c>
      <c r="D7" s="22">
        <v>5416.64</v>
      </c>
      <c r="E7" s="22">
        <v>8313.9699999999993</v>
      </c>
      <c r="F7" s="22">
        <v>9335.9699999999993</v>
      </c>
      <c r="G7" s="22">
        <v>10503.97</v>
      </c>
      <c r="H7" s="22">
        <v>10503.97</v>
      </c>
      <c r="I7" s="22">
        <v>10503.97</v>
      </c>
      <c r="J7" s="22">
        <v>10503.97</v>
      </c>
      <c r="K7" s="22">
        <v>9919.9699999999993</v>
      </c>
      <c r="L7" s="22">
        <v>8751.9699999999993</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91851</v>
      </c>
      <c r="AH7" s="23">
        <v>0.38625621040914093</v>
      </c>
    </row>
    <row r="8" spans="1:34" x14ac:dyDescent="0.2">
      <c r="A8" s="5" t="s">
        <v>122</v>
      </c>
      <c r="B8" s="22">
        <v>6528.77</v>
      </c>
      <c r="C8" s="22">
        <v>25342.82</v>
      </c>
      <c r="D8" s="22">
        <v>5409.52</v>
      </c>
      <c r="E8" s="22">
        <v>12704.68</v>
      </c>
      <c r="F8" s="22">
        <v>13171.83</v>
      </c>
      <c r="G8" s="22">
        <v>14184.28</v>
      </c>
      <c r="H8" s="22">
        <v>14184.28</v>
      </c>
      <c r="I8" s="22">
        <v>14184.28</v>
      </c>
      <c r="J8" s="22">
        <v>14184.28</v>
      </c>
      <c r="K8" s="22">
        <v>13750.88</v>
      </c>
      <c r="L8" s="22">
        <v>12301.48</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145947.10999999999</v>
      </c>
      <c r="AH8" s="23">
        <v>0.61374378959085929</v>
      </c>
    </row>
    <row r="9" spans="1:34" x14ac:dyDescent="0.2">
      <c r="A9" s="9" t="s">
        <v>121</v>
      </c>
      <c r="B9" s="22">
        <v>9768.75</v>
      </c>
      <c r="C9" s="22">
        <v>30199.46</v>
      </c>
      <c r="D9" s="22">
        <v>10826.16</v>
      </c>
      <c r="E9" s="22">
        <v>21018.65</v>
      </c>
      <c r="F9" s="22">
        <v>22507.8</v>
      </c>
      <c r="G9" s="22">
        <v>24688.25</v>
      </c>
      <c r="H9" s="22">
        <v>24688.25</v>
      </c>
      <c r="I9" s="22">
        <v>24688.25</v>
      </c>
      <c r="J9" s="22">
        <v>24688.25</v>
      </c>
      <c r="K9" s="22">
        <v>23670.85</v>
      </c>
      <c r="L9" s="22">
        <v>21053.45</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237798.11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1350</v>
      </c>
      <c r="F11" s="24">
        <v>2400</v>
      </c>
      <c r="G11" s="24">
        <v>3600</v>
      </c>
      <c r="H11" s="24">
        <v>3600</v>
      </c>
      <c r="I11" s="24">
        <v>3600</v>
      </c>
      <c r="J11" s="24">
        <v>3600</v>
      </c>
      <c r="K11" s="24">
        <v>3000</v>
      </c>
      <c r="L11" s="24">
        <v>1800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22950</v>
      </c>
      <c r="AH11" s="27"/>
    </row>
    <row r="12" spans="1:34" hidden="1" x14ac:dyDescent="0.2">
      <c r="A12" s="5" t="s">
        <v>20</v>
      </c>
      <c r="B12" s="24"/>
      <c r="C12" s="24">
        <v>0</v>
      </c>
      <c r="D12" s="24">
        <v>0</v>
      </c>
      <c r="E12" s="24">
        <v>1800</v>
      </c>
      <c r="F12" s="24">
        <v>3200</v>
      </c>
      <c r="G12" s="24">
        <v>4800</v>
      </c>
      <c r="H12" s="24">
        <v>4800</v>
      </c>
      <c r="I12" s="24">
        <v>4800</v>
      </c>
      <c r="J12" s="24">
        <v>4800</v>
      </c>
      <c r="K12" s="24">
        <v>4000</v>
      </c>
      <c r="L12" s="24">
        <v>2400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30600</v>
      </c>
      <c r="AH12" s="27"/>
    </row>
    <row r="13" spans="1:34" hidden="1" x14ac:dyDescent="0.2">
      <c r="A13" s="5" t="s">
        <v>19</v>
      </c>
      <c r="B13" s="24"/>
      <c r="C13" s="24">
        <v>0</v>
      </c>
      <c r="D13" s="24">
        <v>0</v>
      </c>
      <c r="E13" s="24">
        <v>900</v>
      </c>
      <c r="F13" s="24">
        <v>1600</v>
      </c>
      <c r="G13" s="24">
        <v>2400</v>
      </c>
      <c r="H13" s="24">
        <v>2400</v>
      </c>
      <c r="I13" s="24">
        <v>2400</v>
      </c>
      <c r="J13" s="24">
        <v>2400</v>
      </c>
      <c r="K13" s="24">
        <v>2000</v>
      </c>
      <c r="L13" s="24">
        <v>1200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15300</v>
      </c>
      <c r="AH13" s="27"/>
    </row>
    <row r="14" spans="1:34" hidden="1" x14ac:dyDescent="0.2">
      <c r="A14" s="5" t="s">
        <v>18</v>
      </c>
      <c r="B14" s="24"/>
      <c r="C14" s="24">
        <v>0</v>
      </c>
      <c r="D14" s="24">
        <v>0</v>
      </c>
      <c r="E14" s="24">
        <v>450</v>
      </c>
      <c r="F14" s="24">
        <v>800</v>
      </c>
      <c r="G14" s="24">
        <v>1200</v>
      </c>
      <c r="H14" s="24">
        <v>1200</v>
      </c>
      <c r="I14" s="24">
        <v>1200</v>
      </c>
      <c r="J14" s="24">
        <v>1200</v>
      </c>
      <c r="K14" s="24">
        <v>1000</v>
      </c>
      <c r="L14" s="24">
        <v>600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7650</v>
      </c>
      <c r="AH14" s="27"/>
    </row>
    <row r="15" spans="1:34" x14ac:dyDescent="0.2">
      <c r="A15" s="5" t="s">
        <v>17</v>
      </c>
      <c r="B15" s="162">
        <v>0</v>
      </c>
      <c r="C15" s="162">
        <v>0</v>
      </c>
      <c r="D15" s="162">
        <v>0</v>
      </c>
      <c r="E15" s="162">
        <v>12687</v>
      </c>
      <c r="F15" s="162">
        <v>12687</v>
      </c>
      <c r="G15" s="162">
        <v>12687</v>
      </c>
      <c r="H15" s="162">
        <v>12687</v>
      </c>
      <c r="I15" s="162">
        <v>12687</v>
      </c>
      <c r="J15" s="162">
        <v>12687</v>
      </c>
      <c r="K15" s="162">
        <v>12687</v>
      </c>
      <c r="L15" s="162">
        <v>12687</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12687</v>
      </c>
      <c r="AH15" s="27"/>
    </row>
    <row r="16" spans="1:34" hidden="1" x14ac:dyDescent="0.2">
      <c r="A16" s="5" t="s">
        <v>16</v>
      </c>
      <c r="B16" s="162">
        <v>0</v>
      </c>
      <c r="C16" s="162">
        <v>0</v>
      </c>
      <c r="D16" s="162">
        <v>0</v>
      </c>
      <c r="E16" s="162">
        <v>7866</v>
      </c>
      <c r="F16" s="162">
        <v>7866</v>
      </c>
      <c r="G16" s="162">
        <v>7866</v>
      </c>
      <c r="H16" s="162">
        <v>7866</v>
      </c>
      <c r="I16" s="162">
        <v>7866</v>
      </c>
      <c r="J16" s="162">
        <v>7866</v>
      </c>
      <c r="K16" s="162">
        <v>7866</v>
      </c>
      <c r="L16" s="162">
        <v>7866</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7866</v>
      </c>
      <c r="AH16" s="27"/>
    </row>
    <row r="17" spans="1:34" hidden="1" x14ac:dyDescent="0.2">
      <c r="A17" s="5" t="s">
        <v>15</v>
      </c>
      <c r="B17" s="162">
        <v>0</v>
      </c>
      <c r="C17" s="162">
        <v>0</v>
      </c>
      <c r="D17" s="162">
        <v>0</v>
      </c>
      <c r="E17" s="162">
        <v>5075</v>
      </c>
      <c r="F17" s="162">
        <v>5075</v>
      </c>
      <c r="G17" s="162">
        <v>5075</v>
      </c>
      <c r="H17" s="162">
        <v>5075</v>
      </c>
      <c r="I17" s="162">
        <v>5075</v>
      </c>
      <c r="J17" s="162">
        <v>5075</v>
      </c>
      <c r="K17" s="162">
        <v>5075</v>
      </c>
      <c r="L17" s="162">
        <v>5075</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5075</v>
      </c>
      <c r="AH17" s="27"/>
    </row>
    <row r="18" spans="1:34" hidden="1" x14ac:dyDescent="0.2">
      <c r="A18" s="5" t="s">
        <v>14</v>
      </c>
      <c r="B18" s="162">
        <v>0</v>
      </c>
      <c r="C18" s="162">
        <v>0</v>
      </c>
      <c r="D18" s="162">
        <v>0</v>
      </c>
      <c r="E18" s="162">
        <v>3045</v>
      </c>
      <c r="F18" s="162">
        <v>3045</v>
      </c>
      <c r="G18" s="162">
        <v>3045</v>
      </c>
      <c r="H18" s="162">
        <v>3045</v>
      </c>
      <c r="I18" s="162">
        <v>3045</v>
      </c>
      <c r="J18" s="162">
        <v>3045</v>
      </c>
      <c r="K18" s="162">
        <v>3045</v>
      </c>
      <c r="L18" s="162">
        <v>3045</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3045</v>
      </c>
      <c r="AH18" s="27"/>
    </row>
    <row r="19" spans="1:34" x14ac:dyDescent="0.2">
      <c r="A19" s="4" t="s">
        <v>138</v>
      </c>
      <c r="B19" s="22"/>
      <c r="C19" s="22">
        <v>0</v>
      </c>
      <c r="D19" s="22">
        <v>0</v>
      </c>
      <c r="E19" s="22">
        <v>37224</v>
      </c>
      <c r="F19" s="22">
        <v>66176</v>
      </c>
      <c r="G19" s="22">
        <v>99264</v>
      </c>
      <c r="H19" s="22">
        <v>99264</v>
      </c>
      <c r="I19" s="22">
        <v>99264</v>
      </c>
      <c r="J19" s="22">
        <v>99264</v>
      </c>
      <c r="K19" s="22">
        <v>82720</v>
      </c>
      <c r="L19" s="22">
        <v>49632</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632808</v>
      </c>
      <c r="AH19" s="27"/>
    </row>
    <row r="20" spans="1:34" x14ac:dyDescent="0.2">
      <c r="A20" s="3" t="s">
        <v>12</v>
      </c>
      <c r="B20" s="25">
        <v>-9768.75</v>
      </c>
      <c r="C20" s="25">
        <v>-30199.46</v>
      </c>
      <c r="D20" s="25">
        <v>-10826.16</v>
      </c>
      <c r="E20" s="25">
        <v>16205.35</v>
      </c>
      <c r="F20" s="25">
        <v>43668.2</v>
      </c>
      <c r="G20" s="25">
        <v>74575.75</v>
      </c>
      <c r="H20" s="25">
        <v>74575.75</v>
      </c>
      <c r="I20" s="25">
        <v>74575.75</v>
      </c>
      <c r="J20" s="25">
        <v>74575.75</v>
      </c>
      <c r="K20" s="25">
        <v>59049.15</v>
      </c>
      <c r="L20" s="25">
        <v>28578.55</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395009.89</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4858</v>
      </c>
      <c r="D121" s="70">
        <v>3250</v>
      </c>
      <c r="E121" s="70">
        <v>4987.5</v>
      </c>
      <c r="F121" s="70">
        <v>5600</v>
      </c>
      <c r="G121" s="70">
        <v>6300</v>
      </c>
      <c r="H121" s="70">
        <v>6300</v>
      </c>
      <c r="I121" s="70">
        <v>6300</v>
      </c>
      <c r="J121" s="70">
        <v>6300</v>
      </c>
      <c r="K121" s="70">
        <v>5950</v>
      </c>
      <c r="L121" s="70">
        <v>5250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55095.5</v>
      </c>
      <c r="AH121" s="71">
        <v>0.43950700995153857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14882</v>
      </c>
      <c r="D122" s="70">
        <v>2670</v>
      </c>
      <c r="E122" s="70">
        <v>6195</v>
      </c>
      <c r="F122" s="70">
        <v>6395</v>
      </c>
      <c r="G122" s="70">
        <v>6870</v>
      </c>
      <c r="H122" s="70">
        <v>6870</v>
      </c>
      <c r="I122" s="70">
        <v>6870</v>
      </c>
      <c r="J122" s="70">
        <v>6870</v>
      </c>
      <c r="K122" s="70">
        <v>6670</v>
      </c>
      <c r="L122" s="70">
        <v>5970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70262</v>
      </c>
      <c r="AH122" s="71">
        <v>0.56049299004846143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19740</v>
      </c>
      <c r="D123" s="70">
        <v>5920</v>
      </c>
      <c r="E123" s="70">
        <v>11182.5</v>
      </c>
      <c r="F123" s="70">
        <v>11995</v>
      </c>
      <c r="G123" s="70">
        <v>13170</v>
      </c>
      <c r="H123" s="70">
        <v>13170</v>
      </c>
      <c r="I123" s="70">
        <v>13170</v>
      </c>
      <c r="J123" s="70">
        <v>13170</v>
      </c>
      <c r="K123" s="70">
        <v>12620</v>
      </c>
      <c r="L123" s="70">
        <v>11220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125357.5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0</v>
      </c>
      <c r="E125" s="73">
        <v>1350</v>
      </c>
      <c r="F125" s="73">
        <v>2400</v>
      </c>
      <c r="G125" s="73">
        <v>3600</v>
      </c>
      <c r="H125" s="73">
        <v>3600</v>
      </c>
      <c r="I125" s="73">
        <v>3600</v>
      </c>
      <c r="J125" s="73">
        <v>3600</v>
      </c>
      <c r="K125" s="73">
        <v>3000</v>
      </c>
      <c r="L125" s="73">
        <v>1800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22950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1800</v>
      </c>
      <c r="F126" s="73">
        <v>3200</v>
      </c>
      <c r="G126" s="73">
        <v>4800</v>
      </c>
      <c r="H126" s="73">
        <v>4800</v>
      </c>
      <c r="I126" s="73">
        <v>4800</v>
      </c>
      <c r="J126" s="73">
        <v>4800</v>
      </c>
      <c r="K126" s="73">
        <v>4000</v>
      </c>
      <c r="L126" s="73">
        <v>2400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30600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900</v>
      </c>
      <c r="F127" s="73">
        <v>1600</v>
      </c>
      <c r="G127" s="73">
        <v>2400</v>
      </c>
      <c r="H127" s="73">
        <v>2400</v>
      </c>
      <c r="I127" s="73">
        <v>2400</v>
      </c>
      <c r="J127" s="73">
        <v>2400</v>
      </c>
      <c r="K127" s="73">
        <v>2000</v>
      </c>
      <c r="L127" s="73">
        <v>1200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15300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450</v>
      </c>
      <c r="F128" s="73">
        <v>800</v>
      </c>
      <c r="G128" s="73">
        <v>1200</v>
      </c>
      <c r="H128" s="73">
        <v>1200</v>
      </c>
      <c r="I128" s="73">
        <v>1200</v>
      </c>
      <c r="J128" s="73">
        <v>1200</v>
      </c>
      <c r="K128" s="73">
        <v>1000</v>
      </c>
      <c r="L128" s="73">
        <v>600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7650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5</v>
      </c>
      <c r="D129" s="74">
        <v>5</v>
      </c>
      <c r="E129" s="74">
        <v>5</v>
      </c>
      <c r="F129" s="74">
        <v>5</v>
      </c>
      <c r="G129" s="74">
        <v>5</v>
      </c>
      <c r="H129" s="74">
        <v>5</v>
      </c>
      <c r="I129" s="74">
        <v>5</v>
      </c>
      <c r="J129" s="74">
        <v>5</v>
      </c>
      <c r="K129" s="74">
        <v>5</v>
      </c>
      <c r="L129" s="74">
        <v>5</v>
      </c>
      <c r="M129" s="74">
        <v>5</v>
      </c>
      <c r="N129" s="74">
        <v>5</v>
      </c>
      <c r="O129" s="74">
        <v>5</v>
      </c>
      <c r="P129" s="74">
        <v>5</v>
      </c>
      <c r="Q129" s="74">
        <v>5</v>
      </c>
      <c r="R129" s="74">
        <v>5</v>
      </c>
      <c r="S129" s="74">
        <v>5</v>
      </c>
      <c r="T129" s="74">
        <v>5</v>
      </c>
      <c r="U129" s="74">
        <v>5</v>
      </c>
      <c r="V129" s="74">
        <v>5</v>
      </c>
      <c r="W129" s="74">
        <v>5</v>
      </c>
      <c r="X129" s="74">
        <v>5</v>
      </c>
      <c r="Y129" s="74">
        <v>5</v>
      </c>
      <c r="Z129" s="74">
        <v>5</v>
      </c>
      <c r="AA129" s="74">
        <v>5</v>
      </c>
      <c r="AB129" s="74">
        <v>5</v>
      </c>
      <c r="AC129" s="74">
        <v>5</v>
      </c>
      <c r="AD129" s="74">
        <v>5</v>
      </c>
      <c r="AE129" s="74">
        <v>5</v>
      </c>
      <c r="AF129" s="74">
        <v>5</v>
      </c>
      <c r="AG129" s="74">
        <v>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3.1</v>
      </c>
      <c r="D130" s="74">
        <v>3.1</v>
      </c>
      <c r="E130" s="74">
        <v>3.1</v>
      </c>
      <c r="F130" s="74">
        <v>3.1</v>
      </c>
      <c r="G130" s="74">
        <v>3.1</v>
      </c>
      <c r="H130" s="74">
        <v>3.1</v>
      </c>
      <c r="I130" s="74">
        <v>3.1</v>
      </c>
      <c r="J130" s="74">
        <v>3.1</v>
      </c>
      <c r="K130" s="74">
        <v>3.1</v>
      </c>
      <c r="L130" s="74">
        <v>3.1</v>
      </c>
      <c r="M130" s="74">
        <v>3.1</v>
      </c>
      <c r="N130" s="74">
        <v>3.1</v>
      </c>
      <c r="O130" s="74">
        <v>3.1</v>
      </c>
      <c r="P130" s="74">
        <v>3.1</v>
      </c>
      <c r="Q130" s="74">
        <v>3.1</v>
      </c>
      <c r="R130" s="74">
        <v>3.1</v>
      </c>
      <c r="S130" s="74">
        <v>3.1</v>
      </c>
      <c r="T130" s="74">
        <v>3.1</v>
      </c>
      <c r="U130" s="74">
        <v>3.1</v>
      </c>
      <c r="V130" s="74">
        <v>3.1</v>
      </c>
      <c r="W130" s="74">
        <v>3.1</v>
      </c>
      <c r="X130" s="74">
        <v>3.1</v>
      </c>
      <c r="Y130" s="74">
        <v>3.1</v>
      </c>
      <c r="Z130" s="74">
        <v>3.1</v>
      </c>
      <c r="AA130" s="74">
        <v>3.1</v>
      </c>
      <c r="AB130" s="74">
        <v>3.1</v>
      </c>
      <c r="AC130" s="74">
        <v>3.1</v>
      </c>
      <c r="AD130" s="74">
        <v>3.1</v>
      </c>
      <c r="AE130" s="74">
        <v>3.1</v>
      </c>
      <c r="AF130" s="74">
        <v>3.1</v>
      </c>
      <c r="AG130" s="74">
        <v>3.1</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2</v>
      </c>
      <c r="D131" s="74">
        <v>2</v>
      </c>
      <c r="E131" s="74">
        <v>2</v>
      </c>
      <c r="F131" s="74">
        <v>2</v>
      </c>
      <c r="G131" s="74">
        <v>2</v>
      </c>
      <c r="H131" s="74">
        <v>2</v>
      </c>
      <c r="I131" s="74">
        <v>2</v>
      </c>
      <c r="J131" s="74">
        <v>2</v>
      </c>
      <c r="K131" s="74">
        <v>2</v>
      </c>
      <c r="L131" s="74">
        <v>2</v>
      </c>
      <c r="M131" s="74">
        <v>2</v>
      </c>
      <c r="N131" s="74">
        <v>2</v>
      </c>
      <c r="O131" s="74">
        <v>2</v>
      </c>
      <c r="P131" s="74">
        <v>2</v>
      </c>
      <c r="Q131" s="74">
        <v>2</v>
      </c>
      <c r="R131" s="74">
        <v>2</v>
      </c>
      <c r="S131" s="74">
        <v>2</v>
      </c>
      <c r="T131" s="74">
        <v>2</v>
      </c>
      <c r="U131" s="74">
        <v>2</v>
      </c>
      <c r="V131" s="74">
        <v>2</v>
      </c>
      <c r="W131" s="74">
        <v>2</v>
      </c>
      <c r="X131" s="74">
        <v>2</v>
      </c>
      <c r="Y131" s="74">
        <v>2</v>
      </c>
      <c r="Z131" s="74">
        <v>2</v>
      </c>
      <c r="AA131" s="74">
        <v>2</v>
      </c>
      <c r="AB131" s="74">
        <v>2</v>
      </c>
      <c r="AC131" s="74">
        <v>2</v>
      </c>
      <c r="AD131" s="74">
        <v>2</v>
      </c>
      <c r="AE131" s="74">
        <v>2</v>
      </c>
      <c r="AF131" s="74">
        <v>2</v>
      </c>
      <c r="AG131" s="74">
        <v>2</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1.2</v>
      </c>
      <c r="D132" s="74">
        <v>1.2</v>
      </c>
      <c r="E132" s="74">
        <v>1.2</v>
      </c>
      <c r="F132" s="74">
        <v>1.2</v>
      </c>
      <c r="G132" s="74">
        <v>1.2</v>
      </c>
      <c r="H132" s="74">
        <v>1.2</v>
      </c>
      <c r="I132" s="74">
        <v>1.2</v>
      </c>
      <c r="J132" s="74">
        <v>1.2</v>
      </c>
      <c r="K132" s="74">
        <v>1.2</v>
      </c>
      <c r="L132" s="74">
        <v>1.2</v>
      </c>
      <c r="M132" s="74">
        <v>1.2</v>
      </c>
      <c r="N132" s="74">
        <v>1.2</v>
      </c>
      <c r="O132" s="74">
        <v>1.2</v>
      </c>
      <c r="P132" s="74">
        <v>1.2</v>
      </c>
      <c r="Q132" s="74">
        <v>1.2</v>
      </c>
      <c r="R132" s="74">
        <v>1.2</v>
      </c>
      <c r="S132" s="74">
        <v>1.2</v>
      </c>
      <c r="T132" s="74">
        <v>1.2</v>
      </c>
      <c r="U132" s="74">
        <v>1.2</v>
      </c>
      <c r="V132" s="74">
        <v>1.2</v>
      </c>
      <c r="W132" s="74">
        <v>1.2</v>
      </c>
      <c r="X132" s="74">
        <v>1.2</v>
      </c>
      <c r="Y132" s="74">
        <v>1.2</v>
      </c>
      <c r="Z132" s="74">
        <v>1.2</v>
      </c>
      <c r="AA132" s="74">
        <v>1.2</v>
      </c>
      <c r="AB132" s="74">
        <v>1.2</v>
      </c>
      <c r="AC132" s="74">
        <v>1.2</v>
      </c>
      <c r="AD132" s="74">
        <v>1.2</v>
      </c>
      <c r="AE132" s="74">
        <v>1.2</v>
      </c>
      <c r="AF132" s="74">
        <v>1.2</v>
      </c>
      <c r="AG132" s="74">
        <v>1.2</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0</v>
      </c>
      <c r="E133" s="70">
        <v>14670</v>
      </c>
      <c r="F133" s="70">
        <v>26080</v>
      </c>
      <c r="G133" s="70">
        <v>39120</v>
      </c>
      <c r="H133" s="70">
        <v>39120</v>
      </c>
      <c r="I133" s="70">
        <v>39120</v>
      </c>
      <c r="J133" s="70">
        <v>39120</v>
      </c>
      <c r="K133" s="70">
        <v>32600</v>
      </c>
      <c r="L133" s="70">
        <v>19560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249390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-19740</v>
      </c>
      <c r="D134" s="70">
        <v>-5920</v>
      </c>
      <c r="E134" s="70">
        <v>3487.5</v>
      </c>
      <c r="F134" s="70">
        <v>14085</v>
      </c>
      <c r="G134" s="70">
        <v>25950</v>
      </c>
      <c r="H134" s="70">
        <v>25950</v>
      </c>
      <c r="I134" s="70">
        <v>25950</v>
      </c>
      <c r="J134" s="70">
        <v>25950</v>
      </c>
      <c r="K134" s="70">
        <v>19980</v>
      </c>
      <c r="L134" s="70">
        <v>8340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124032.5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14646000</v>
      </c>
      <c r="AY8" s="21" t="s">
        <v>4</v>
      </c>
      <c r="AZ8" s="89">
        <v>0</v>
      </c>
    </row>
    <row r="9" spans="2:59" ht="14.45" customHeight="1" x14ac:dyDescent="0.2">
      <c r="B9" s="133"/>
      <c r="C9" s="133"/>
      <c r="D9" s="133"/>
      <c r="E9" s="133"/>
      <c r="F9" s="133"/>
      <c r="G9" s="133"/>
      <c r="H9" s="133"/>
      <c r="I9" s="133"/>
      <c r="J9" s="37"/>
      <c r="AP9" s="21" t="s">
        <v>8</v>
      </c>
      <c r="AQ9" s="89">
        <v>10260000</v>
      </c>
      <c r="AY9" s="21" t="s">
        <v>8</v>
      </c>
      <c r="AZ9" s="89">
        <v>7900000</v>
      </c>
    </row>
    <row r="10" spans="2:59" ht="14.45" customHeight="1" x14ac:dyDescent="0.2">
      <c r="B10" s="133"/>
      <c r="C10" s="133"/>
      <c r="D10" s="133"/>
      <c r="E10" s="133"/>
      <c r="F10" s="133"/>
      <c r="G10" s="133"/>
      <c r="H10" s="133"/>
      <c r="I10" s="133"/>
      <c r="J10" s="37"/>
      <c r="AP10" s="21" t="s">
        <v>9</v>
      </c>
      <c r="AQ10" s="89">
        <v>13387500</v>
      </c>
      <c r="AY10" s="21" t="s">
        <v>9</v>
      </c>
      <c r="AZ10" s="89">
        <v>4500000</v>
      </c>
    </row>
    <row r="11" spans="2:59" ht="14.45" customHeight="1" x14ac:dyDescent="0.2">
      <c r="B11" s="76" t="s">
        <v>114</v>
      </c>
      <c r="C11" s="76"/>
      <c r="D11" s="76"/>
      <c r="E11" s="76"/>
      <c r="F11" s="76"/>
      <c r="G11" s="76"/>
      <c r="H11" s="76"/>
      <c r="I11" s="76"/>
      <c r="AP11" s="21" t="s">
        <v>7</v>
      </c>
      <c r="AQ11" s="89">
        <v>6650000</v>
      </c>
      <c r="AY11" s="21" t="s">
        <v>7</v>
      </c>
      <c r="AZ11" s="89">
        <v>36600000</v>
      </c>
    </row>
    <row r="12" spans="2:59" ht="14.45" customHeight="1" x14ac:dyDescent="0.2">
      <c r="B12" s="76"/>
      <c r="C12" s="76"/>
      <c r="D12" s="76"/>
      <c r="E12" s="76"/>
      <c r="F12" s="76"/>
      <c r="G12" s="76"/>
      <c r="H12" s="76"/>
      <c r="I12" s="76"/>
      <c r="AP12" s="21" t="s">
        <v>3</v>
      </c>
      <c r="AQ12" s="89">
        <v>1944000</v>
      </c>
      <c r="AY12" s="21" t="s">
        <v>3</v>
      </c>
      <c r="AZ12" s="89">
        <v>3057000</v>
      </c>
    </row>
    <row r="13" spans="2:59" ht="14.45" customHeight="1" x14ac:dyDescent="0.2">
      <c r="B13" s="76"/>
      <c r="C13" s="76"/>
      <c r="D13" s="76"/>
      <c r="E13" s="76"/>
      <c r="F13" s="76"/>
      <c r="G13" s="76"/>
      <c r="H13" s="76"/>
      <c r="I13" s="76"/>
      <c r="AP13" s="21" t="s">
        <v>6</v>
      </c>
      <c r="AQ13" s="89">
        <v>1710000</v>
      </c>
      <c r="AY13" s="21" t="s">
        <v>6</v>
      </c>
      <c r="AZ13" s="89">
        <v>1855000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5358000</v>
      </c>
      <c r="AY16" s="21" t="s">
        <v>5</v>
      </c>
      <c r="AZ16" s="89">
        <v>0</v>
      </c>
    </row>
    <row r="17" spans="42:59" ht="14.45" customHeight="1" x14ac:dyDescent="0.2">
      <c r="AP17" s="21" t="s">
        <v>60</v>
      </c>
      <c r="AQ17" s="89">
        <v>0</v>
      </c>
      <c r="AY17" s="21" t="s">
        <v>60</v>
      </c>
      <c r="AZ17" s="89">
        <v>700000</v>
      </c>
    </row>
    <row r="18" spans="42:59" x14ac:dyDescent="0.2">
      <c r="AP18" s="21" t="s">
        <v>10</v>
      </c>
      <c r="AQ18" s="89">
        <v>0</v>
      </c>
      <c r="AY18" s="21" t="s">
        <v>10</v>
      </c>
      <c r="AZ18" s="89">
        <v>7650000</v>
      </c>
    </row>
    <row r="19" spans="42:59" x14ac:dyDescent="0.2">
      <c r="AP19" s="21" t="s">
        <v>76</v>
      </c>
      <c r="AQ19" s="89">
        <v>1140000</v>
      </c>
      <c r="AY19" s="21" t="s">
        <v>76</v>
      </c>
      <c r="AZ19" s="89">
        <v>8000000</v>
      </c>
    </row>
    <row r="20" spans="42:59" ht="15" x14ac:dyDescent="0.25">
      <c r="AP20" s="77" t="s">
        <v>77</v>
      </c>
      <c r="AQ20" s="90">
        <v>55095500</v>
      </c>
      <c r="AY20" s="77" t="s">
        <v>77</v>
      </c>
      <c r="AZ20" s="90">
        <v>70262000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24409899</v>
      </c>
      <c r="AY27" s="21" t="s">
        <v>4</v>
      </c>
      <c r="AZ27" s="89"/>
    </row>
    <row r="28" spans="42:59" x14ac:dyDescent="0.2">
      <c r="AP28" s="21" t="s">
        <v>8</v>
      </c>
      <c r="AQ28" s="89">
        <v>17099910</v>
      </c>
      <c r="AY28" s="21" t="s">
        <v>8</v>
      </c>
      <c r="AZ28" s="89">
        <v>14730036</v>
      </c>
    </row>
    <row r="29" spans="42:59" ht="14.45" customHeight="1" x14ac:dyDescent="0.2">
      <c r="AP29" s="21" t="s">
        <v>9</v>
      </c>
      <c r="AQ29" s="89">
        <v>22338000</v>
      </c>
      <c r="AY29" s="21" t="s">
        <v>9</v>
      </c>
      <c r="AZ29" s="89">
        <v>8739000</v>
      </c>
    </row>
    <row r="30" spans="42:59" x14ac:dyDescent="0.2">
      <c r="AP30" s="21" t="s">
        <v>7</v>
      </c>
      <c r="AQ30" s="89">
        <v>11083275</v>
      </c>
      <c r="AY30" s="21" t="s">
        <v>7</v>
      </c>
      <c r="AZ30" s="89">
        <v>76496928</v>
      </c>
    </row>
    <row r="31" spans="42:59" x14ac:dyDescent="0.2">
      <c r="AP31" s="21" t="s">
        <v>3</v>
      </c>
      <c r="AQ31" s="89">
        <v>3239984</v>
      </c>
      <c r="AY31" s="21" t="s">
        <v>3</v>
      </c>
      <c r="AZ31" s="89">
        <v>6528766.9002123</v>
      </c>
    </row>
    <row r="32" spans="42:59" ht="14.45" customHeight="1" x14ac:dyDescent="0.2">
      <c r="AP32" s="21" t="s">
        <v>6</v>
      </c>
      <c r="AQ32" s="89">
        <v>2849985</v>
      </c>
      <c r="AY32" s="21" t="s">
        <v>6</v>
      </c>
      <c r="AZ32" s="89">
        <v>4020191</v>
      </c>
    </row>
    <row r="33" spans="2:56" ht="14.45" customHeight="1" x14ac:dyDescent="0.2">
      <c r="AP33" s="21" t="s">
        <v>5</v>
      </c>
      <c r="AQ33" s="89">
        <v>8929953</v>
      </c>
      <c r="AY33" s="21" t="s">
        <v>5</v>
      </c>
      <c r="AZ33" s="89">
        <v>0</v>
      </c>
    </row>
    <row r="34" spans="2:56" x14ac:dyDescent="0.2">
      <c r="AP34" s="21" t="s">
        <v>60</v>
      </c>
      <c r="AQ34" s="89">
        <v>0</v>
      </c>
      <c r="AY34" s="21" t="s">
        <v>60</v>
      </c>
      <c r="AZ34" s="89">
        <v>1517040</v>
      </c>
    </row>
    <row r="35" spans="2:56" ht="14.45" customHeight="1" x14ac:dyDescent="0.2">
      <c r="B35" s="133" t="s">
        <v>143</v>
      </c>
      <c r="C35" s="133"/>
      <c r="D35" s="133"/>
      <c r="E35" s="133"/>
      <c r="F35" s="133"/>
      <c r="G35" s="133"/>
      <c r="H35" s="133"/>
      <c r="I35" s="133"/>
      <c r="AP35" s="21" t="s">
        <v>10</v>
      </c>
      <c r="AQ35" s="89">
        <v>0</v>
      </c>
      <c r="AY35" s="21" t="s">
        <v>10</v>
      </c>
      <c r="AZ35" s="89">
        <v>16577550</v>
      </c>
    </row>
    <row r="36" spans="2:56" ht="14.45" customHeight="1" x14ac:dyDescent="0.2">
      <c r="B36" s="133"/>
      <c r="C36" s="133"/>
      <c r="D36" s="133"/>
      <c r="E36" s="133"/>
      <c r="F36" s="133"/>
      <c r="G36" s="133"/>
      <c r="H36" s="133"/>
      <c r="I36" s="133"/>
      <c r="AP36" s="21" t="s">
        <v>76</v>
      </c>
      <c r="AQ36" s="89">
        <v>1899990</v>
      </c>
      <c r="AY36" s="21" t="s">
        <v>76</v>
      </c>
      <c r="AZ36" s="89">
        <v>17337600</v>
      </c>
    </row>
    <row r="37" spans="2:56" ht="14.45" customHeight="1" x14ac:dyDescent="0.25">
      <c r="B37" s="133"/>
      <c r="C37" s="133"/>
      <c r="D37" s="133"/>
      <c r="E37" s="133"/>
      <c r="F37" s="133"/>
      <c r="G37" s="133"/>
      <c r="H37" s="133"/>
      <c r="I37" s="133"/>
      <c r="AP37" s="77" t="s">
        <v>77</v>
      </c>
      <c r="AQ37" s="90">
        <v>91850996</v>
      </c>
      <c r="AY37" s="77" t="s">
        <v>77</v>
      </c>
      <c r="AZ37" s="90">
        <v>145947111.90021229</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125357500</v>
      </c>
      <c r="AR41" s="110">
        <v>55095500</v>
      </c>
      <c r="AS41" s="110">
        <v>70262000</v>
      </c>
      <c r="AV41" s="21" t="s">
        <v>128</v>
      </c>
      <c r="AW41" s="91">
        <v>0.43950700995153857</v>
      </c>
      <c r="AX41" s="91">
        <v>0.56049299004846143</v>
      </c>
    </row>
    <row r="42" spans="2:56" ht="15" x14ac:dyDescent="0.2">
      <c r="B42" s="38"/>
      <c r="C42" s="38"/>
      <c r="D42" s="38"/>
      <c r="E42" s="38"/>
      <c r="F42" s="38"/>
      <c r="G42" s="38"/>
      <c r="H42" s="38"/>
      <c r="I42" s="38"/>
      <c r="AP42" s="21" t="s">
        <v>127</v>
      </c>
      <c r="AQ42" s="110">
        <v>237798107.90021229</v>
      </c>
      <c r="AR42" s="110">
        <v>91850996</v>
      </c>
      <c r="AS42" s="110">
        <v>145947111.90021229</v>
      </c>
      <c r="AV42" s="21" t="s">
        <v>127</v>
      </c>
      <c r="AW42" s="91">
        <v>0.38625621040914093</v>
      </c>
      <c r="AX42" s="91">
        <v>0.61374378959085907</v>
      </c>
    </row>
    <row r="43" spans="2:56" x14ac:dyDescent="0.2">
      <c r="BD43" s="92">
        <v>87568267140127.375</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0.62421759838687252</v>
      </c>
    </row>
    <row r="54" spans="2:55" x14ac:dyDescent="0.2">
      <c r="BA54" s="21" t="s">
        <v>88</v>
      </c>
      <c r="BC54" s="94">
        <v>0.49734351818436984</v>
      </c>
    </row>
    <row r="55" spans="2:55" ht="15" thickBot="1" x14ac:dyDescent="0.25">
      <c r="BA55" s="21" t="s">
        <v>89</v>
      </c>
      <c r="BC55" s="94" t="s">
        <v>127</v>
      </c>
    </row>
    <row r="56" spans="2:55" ht="16.5" thickTop="1" thickBot="1" x14ac:dyDescent="0.3">
      <c r="BA56" s="95" t="s">
        <v>82</v>
      </c>
      <c r="BB56" s="95"/>
      <c r="BC56" s="93">
        <v>125357500</v>
      </c>
    </row>
    <row r="57" spans="2:55" ht="16.5" thickTop="1" thickBot="1" x14ac:dyDescent="0.3">
      <c r="BA57" s="96" t="s">
        <v>83</v>
      </c>
      <c r="BB57" s="96"/>
      <c r="BC57" s="97">
        <v>43284</v>
      </c>
    </row>
    <row r="58" spans="2:55" ht="16.5" thickTop="1" thickBot="1" x14ac:dyDescent="0.3">
      <c r="BA58" s="96" t="s">
        <v>84</v>
      </c>
      <c r="BB58" s="96"/>
      <c r="BC58" s="98">
        <v>1.8969595588633492</v>
      </c>
    </row>
    <row r="59" spans="2:55" ht="16.5" thickTop="1" thickBot="1" x14ac:dyDescent="0.3">
      <c r="BA59" s="95" t="s">
        <v>85</v>
      </c>
      <c r="BB59" s="95" t="s">
        <v>65</v>
      </c>
      <c r="BC59" s="93">
        <v>249389.99999999997</v>
      </c>
    </row>
    <row r="60" spans="2:55" ht="16.5" thickTop="1" thickBot="1" x14ac:dyDescent="0.3">
      <c r="I60" s="62" t="s">
        <v>113</v>
      </c>
      <c r="BA60" s="96" t="s">
        <v>86</v>
      </c>
      <c r="BB60" s="96"/>
      <c r="BC60" s="98">
        <v>2.537423312883436</v>
      </c>
    </row>
    <row r="61" spans="2:55" ht="16.5" thickTop="1" thickBot="1" x14ac:dyDescent="0.3">
      <c r="BA61" s="95" t="s">
        <v>85</v>
      </c>
      <c r="BB61" s="95" t="s">
        <v>65</v>
      </c>
      <c r="BC61" s="93">
        <v>632808</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14646000</v>
      </c>
      <c r="J5" t="s">
        <v>4</v>
      </c>
      <c r="K5" s="1">
        <v>0</v>
      </c>
      <c r="S5" s="136"/>
      <c r="T5" s="136"/>
      <c r="U5" s="136"/>
      <c r="V5" s="136"/>
      <c r="W5" s="136"/>
      <c r="X5" s="136"/>
      <c r="Y5" s="136"/>
      <c r="Z5" s="136"/>
    </row>
    <row r="6" spans="1:27" x14ac:dyDescent="0.25">
      <c r="A6" t="s">
        <v>8</v>
      </c>
      <c r="B6" s="1">
        <v>10260000</v>
      </c>
      <c r="J6" t="s">
        <v>8</v>
      </c>
      <c r="K6" s="1">
        <v>7900000</v>
      </c>
      <c r="S6" s="136"/>
      <c r="T6" s="136"/>
      <c r="U6" s="136"/>
      <c r="V6" s="136"/>
      <c r="W6" s="136"/>
      <c r="X6" s="136"/>
      <c r="Y6" s="136"/>
      <c r="Z6" s="136"/>
      <c r="AA6" s="18"/>
    </row>
    <row r="7" spans="1:27" x14ac:dyDescent="0.25">
      <c r="A7" t="s">
        <v>9</v>
      </c>
      <c r="B7" s="1">
        <v>13387500</v>
      </c>
      <c r="J7" t="s">
        <v>9</v>
      </c>
      <c r="K7" s="1">
        <v>4500000</v>
      </c>
      <c r="S7" s="136"/>
      <c r="T7" s="136"/>
      <c r="U7" s="136"/>
      <c r="V7" s="136"/>
      <c r="W7" s="136"/>
      <c r="X7" s="136"/>
      <c r="Y7" s="136"/>
      <c r="Z7" s="136"/>
      <c r="AA7" s="18"/>
    </row>
    <row r="8" spans="1:27" x14ac:dyDescent="0.25">
      <c r="A8" t="s">
        <v>7</v>
      </c>
      <c r="B8" s="1">
        <v>6650000</v>
      </c>
      <c r="J8" t="s">
        <v>7</v>
      </c>
      <c r="K8" s="1">
        <v>36600000</v>
      </c>
      <c r="S8" s="136"/>
      <c r="T8" s="136"/>
      <c r="U8" s="136"/>
      <c r="V8" s="136"/>
      <c r="W8" s="136"/>
      <c r="X8" s="136"/>
      <c r="Y8" s="136"/>
      <c r="Z8" s="136"/>
    </row>
    <row r="9" spans="1:27" x14ac:dyDescent="0.25">
      <c r="A9" t="s">
        <v>3</v>
      </c>
      <c r="B9" s="1">
        <v>1944000</v>
      </c>
      <c r="J9" t="s">
        <v>3</v>
      </c>
      <c r="K9" s="1">
        <v>3057000</v>
      </c>
      <c r="S9" s="136"/>
      <c r="T9" s="136"/>
      <c r="U9" s="136"/>
      <c r="V9" s="136"/>
      <c r="W9" s="136"/>
      <c r="X9" s="136"/>
      <c r="Y9" s="136"/>
      <c r="Z9" s="136"/>
    </row>
    <row r="10" spans="1:27" x14ac:dyDescent="0.25">
      <c r="A10" t="s">
        <v>6</v>
      </c>
      <c r="B10" s="1">
        <v>1710000</v>
      </c>
      <c r="J10" t="s">
        <v>6</v>
      </c>
      <c r="K10" s="1">
        <v>1855000</v>
      </c>
      <c r="S10" s="136"/>
      <c r="T10" s="136"/>
      <c r="U10" s="136"/>
      <c r="V10" s="136"/>
      <c r="W10" s="136"/>
      <c r="X10" s="136"/>
      <c r="Y10" s="136"/>
      <c r="Z10" s="136"/>
    </row>
    <row r="11" spans="1:27" x14ac:dyDescent="0.25">
      <c r="A11" t="s">
        <v>5</v>
      </c>
      <c r="B11" s="1">
        <v>5358000</v>
      </c>
      <c r="J11" t="s">
        <v>5</v>
      </c>
      <c r="K11" s="1">
        <v>0</v>
      </c>
      <c r="S11" s="136"/>
      <c r="T11" s="136"/>
      <c r="U11" s="136"/>
      <c r="V11" s="136"/>
      <c r="W11" s="136"/>
      <c r="X11" s="136"/>
      <c r="Y11" s="136"/>
      <c r="Z11" s="136"/>
    </row>
    <row r="12" spans="1:27" x14ac:dyDescent="0.25">
      <c r="A12" t="s">
        <v>60</v>
      </c>
      <c r="B12" s="1">
        <v>0</v>
      </c>
      <c r="J12" t="s">
        <v>60</v>
      </c>
      <c r="K12" s="1">
        <v>700000</v>
      </c>
    </row>
    <row r="13" spans="1:27" x14ac:dyDescent="0.25">
      <c r="A13" t="s">
        <v>10</v>
      </c>
      <c r="B13" s="1">
        <v>0</v>
      </c>
      <c r="J13" t="s">
        <v>10</v>
      </c>
      <c r="K13" s="1">
        <v>7650000</v>
      </c>
    </row>
    <row r="14" spans="1:27" x14ac:dyDescent="0.25">
      <c r="A14" t="s">
        <v>76</v>
      </c>
      <c r="B14" s="1">
        <v>1140000</v>
      </c>
      <c r="J14" t="s">
        <v>76</v>
      </c>
      <c r="K14" s="1">
        <v>8000000</v>
      </c>
    </row>
    <row r="15" spans="1:27" x14ac:dyDescent="0.25">
      <c r="A15" s="12" t="s">
        <v>77</v>
      </c>
      <c r="B15" s="13">
        <v>55095500</v>
      </c>
      <c r="J15" s="12" t="s">
        <v>77</v>
      </c>
      <c r="K15" s="13">
        <v>70262000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24409899</v>
      </c>
      <c r="J22" t="s">
        <v>4</v>
      </c>
      <c r="K22" s="1">
        <v>0</v>
      </c>
      <c r="S22" s="136"/>
      <c r="T22" s="136"/>
      <c r="U22" s="136"/>
      <c r="V22" s="136"/>
      <c r="W22" s="136"/>
      <c r="X22" s="136"/>
      <c r="Y22" s="136"/>
      <c r="Z22" s="136"/>
    </row>
    <row r="23" spans="1:26" x14ac:dyDescent="0.25">
      <c r="A23" t="s">
        <v>8</v>
      </c>
      <c r="B23" s="1">
        <v>17099910</v>
      </c>
      <c r="J23" t="s">
        <v>8</v>
      </c>
      <c r="K23" s="1">
        <v>14730036</v>
      </c>
      <c r="S23" s="136"/>
      <c r="T23" s="136"/>
      <c r="U23" s="136"/>
      <c r="V23" s="136"/>
      <c r="W23" s="136"/>
      <c r="X23" s="136"/>
      <c r="Y23" s="136"/>
      <c r="Z23" s="136"/>
    </row>
    <row r="24" spans="1:26" ht="14.45" customHeight="1" x14ac:dyDescent="0.25">
      <c r="A24" t="s">
        <v>9</v>
      </c>
      <c r="B24" s="1">
        <v>22338000</v>
      </c>
      <c r="J24" t="s">
        <v>9</v>
      </c>
      <c r="K24" s="1">
        <v>8739000</v>
      </c>
      <c r="S24" s="136"/>
      <c r="T24" s="136"/>
      <c r="U24" s="136"/>
      <c r="V24" s="136"/>
      <c r="W24" s="136"/>
      <c r="X24" s="136"/>
      <c r="Y24" s="136"/>
      <c r="Z24" s="136"/>
    </row>
    <row r="25" spans="1:26" x14ac:dyDescent="0.25">
      <c r="A25" t="s">
        <v>7</v>
      </c>
      <c r="B25" s="1">
        <v>11083275</v>
      </c>
      <c r="J25" t="s">
        <v>7</v>
      </c>
      <c r="K25" s="1">
        <v>76496928</v>
      </c>
      <c r="S25" s="136"/>
      <c r="T25" s="136"/>
      <c r="U25" s="136"/>
      <c r="V25" s="136"/>
      <c r="W25" s="136"/>
      <c r="X25" s="136"/>
      <c r="Y25" s="136"/>
      <c r="Z25" s="136"/>
    </row>
    <row r="26" spans="1:26" ht="14.45" customHeight="1" x14ac:dyDescent="0.25">
      <c r="A26" t="s">
        <v>3</v>
      </c>
      <c r="B26" s="1">
        <v>3239984</v>
      </c>
      <c r="J26" t="s">
        <v>3</v>
      </c>
      <c r="K26" s="1">
        <v>6528766.9002123</v>
      </c>
      <c r="S26" s="136"/>
      <c r="T26" s="136"/>
      <c r="U26" s="136"/>
      <c r="V26" s="136"/>
      <c r="W26" s="136"/>
      <c r="X26" s="136"/>
      <c r="Y26" s="136"/>
      <c r="Z26" s="136"/>
    </row>
    <row r="27" spans="1:26" x14ac:dyDescent="0.25">
      <c r="A27" t="s">
        <v>6</v>
      </c>
      <c r="B27" s="1">
        <v>2849985</v>
      </c>
      <c r="J27" t="s">
        <v>6</v>
      </c>
      <c r="K27" s="1">
        <v>4020191</v>
      </c>
      <c r="S27" s="136"/>
      <c r="T27" s="136"/>
      <c r="U27" s="136"/>
      <c r="V27" s="136"/>
      <c r="W27" s="136"/>
      <c r="X27" s="136"/>
      <c r="Y27" s="136"/>
      <c r="Z27" s="136"/>
    </row>
    <row r="28" spans="1:26" x14ac:dyDescent="0.25">
      <c r="A28" t="s">
        <v>5</v>
      </c>
      <c r="B28" s="1">
        <v>8929953</v>
      </c>
      <c r="J28" t="s">
        <v>5</v>
      </c>
      <c r="K28" s="1">
        <v>0</v>
      </c>
      <c r="S28" s="136"/>
      <c r="T28" s="136"/>
      <c r="U28" s="136"/>
      <c r="V28" s="136"/>
      <c r="W28" s="136"/>
      <c r="X28" s="136"/>
      <c r="Y28" s="136"/>
      <c r="Z28" s="136"/>
    </row>
    <row r="29" spans="1:26" x14ac:dyDescent="0.25">
      <c r="A29" t="s">
        <v>60</v>
      </c>
      <c r="B29" s="1">
        <v>0</v>
      </c>
      <c r="J29" t="s">
        <v>60</v>
      </c>
      <c r="K29" s="1">
        <v>1517040</v>
      </c>
    </row>
    <row r="30" spans="1:26" x14ac:dyDescent="0.25">
      <c r="A30" t="s">
        <v>10</v>
      </c>
      <c r="B30" s="1">
        <v>0</v>
      </c>
      <c r="J30" t="s">
        <v>10</v>
      </c>
      <c r="K30" s="1">
        <v>16577550</v>
      </c>
    </row>
    <row r="31" spans="1:26" x14ac:dyDescent="0.25">
      <c r="A31" t="s">
        <v>76</v>
      </c>
      <c r="B31" s="1">
        <v>1899990</v>
      </c>
      <c r="J31" t="s">
        <v>76</v>
      </c>
      <c r="K31" s="1">
        <v>17337600</v>
      </c>
    </row>
    <row r="32" spans="1:26" x14ac:dyDescent="0.25">
      <c r="A32" s="12" t="s">
        <v>77</v>
      </c>
      <c r="B32" s="13">
        <v>91850996</v>
      </c>
      <c r="J32" s="12" t="s">
        <v>77</v>
      </c>
      <c r="K32" s="13">
        <v>145947111.90021229</v>
      </c>
    </row>
    <row r="35" spans="1:15" x14ac:dyDescent="0.25">
      <c r="B35" t="s">
        <v>79</v>
      </c>
      <c r="C35" t="s">
        <v>80</v>
      </c>
      <c r="D35" t="s">
        <v>24</v>
      </c>
      <c r="H35" t="s">
        <v>80</v>
      </c>
      <c r="I35" t="s">
        <v>24</v>
      </c>
    </row>
    <row r="36" spans="1:15" x14ac:dyDescent="0.25">
      <c r="A36" t="s">
        <v>128</v>
      </c>
      <c r="B36" s="14">
        <v>125357500</v>
      </c>
      <c r="C36" s="14">
        <v>55095500</v>
      </c>
      <c r="D36" s="14">
        <v>70262000</v>
      </c>
      <c r="G36" t="s">
        <v>128</v>
      </c>
      <c r="H36" s="15">
        <v>0.43950700995153857</v>
      </c>
      <c r="I36" s="15">
        <v>0.56049299004846143</v>
      </c>
    </row>
    <row r="37" spans="1:15" x14ac:dyDescent="0.25">
      <c r="A37" t="s">
        <v>127</v>
      </c>
      <c r="B37" s="14">
        <v>237798107.90021229</v>
      </c>
      <c r="C37" s="14">
        <v>91850996</v>
      </c>
      <c r="D37" s="14">
        <v>145947111.90021229</v>
      </c>
      <c r="G37" t="s">
        <v>127</v>
      </c>
      <c r="H37" s="15">
        <v>0.38625621040914093</v>
      </c>
      <c r="I37" s="15">
        <v>0.61374378959085907</v>
      </c>
    </row>
    <row r="38" spans="1:15" x14ac:dyDescent="0.25">
      <c r="O38" s="17">
        <v>87568267140127.375</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3108.47</v>
      </c>
      <c r="J11" s="19"/>
      <c r="K11" s="19"/>
    </row>
    <row r="12" spans="2:57" ht="14.45" customHeight="1" thickBot="1" x14ac:dyDescent="0.25">
      <c r="B12" s="19"/>
      <c r="C12" s="19"/>
      <c r="D12" s="19"/>
      <c r="E12" s="19"/>
      <c r="F12" s="19"/>
      <c r="G12" s="44" t="s">
        <v>93</v>
      </c>
      <c r="H12" s="45" t="s">
        <v>94</v>
      </c>
      <c r="I12" s="46">
        <v>9768750</v>
      </c>
      <c r="J12" s="19"/>
      <c r="K12" s="19"/>
    </row>
    <row r="13" spans="2:57" ht="14.45" customHeight="1" thickBot="1" x14ac:dyDescent="0.25">
      <c r="B13" s="19"/>
      <c r="C13" s="19"/>
      <c r="D13" s="19"/>
      <c r="E13" s="19"/>
      <c r="F13" s="19"/>
      <c r="G13" s="44" t="s">
        <v>95</v>
      </c>
      <c r="H13" s="45" t="s">
        <v>94</v>
      </c>
      <c r="I13" s="46">
        <v>87580203</v>
      </c>
      <c r="J13" s="19"/>
      <c r="K13" s="19"/>
    </row>
    <row r="14" spans="2:57" ht="14.45" customHeight="1" thickBot="1" x14ac:dyDescent="0.25">
      <c r="B14" s="19"/>
      <c r="C14" s="19"/>
      <c r="D14" s="19"/>
      <c r="E14" s="19"/>
      <c r="F14" s="19"/>
      <c r="G14" s="44" t="s">
        <v>96</v>
      </c>
      <c r="H14" s="45" t="s">
        <v>97</v>
      </c>
      <c r="I14" s="47">
        <v>76.5</v>
      </c>
      <c r="J14" s="19"/>
      <c r="K14" s="19"/>
    </row>
    <row r="15" spans="2:57" ht="14.45" customHeight="1" thickBot="1" x14ac:dyDescent="0.25">
      <c r="B15" s="19"/>
      <c r="C15" s="19"/>
      <c r="D15" s="19"/>
      <c r="E15" s="19"/>
      <c r="F15" s="19"/>
      <c r="G15" s="44" t="s">
        <v>98</v>
      </c>
      <c r="H15" s="45" t="s">
        <v>67</v>
      </c>
      <c r="I15" s="48">
        <v>62.421759838687251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3108.47</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28747.353723404252</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8.2720000000000002</v>
      </c>
      <c r="AT30" s="101">
        <v>76500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632808</v>
      </c>
      <c r="AV39" s="103">
        <v>8.27</v>
      </c>
      <c r="AW39" s="104">
        <v>2.5374233128834356</v>
      </c>
    </row>
    <row r="40" spans="2:49" ht="14.45" customHeight="1" x14ac:dyDescent="0.2">
      <c r="B40" s="19"/>
      <c r="C40" s="49"/>
      <c r="D40" s="53" t="s">
        <v>109</v>
      </c>
      <c r="E40" s="163">
        <v>6204.0000000000009</v>
      </c>
      <c r="F40" s="163">
        <v>6617.6</v>
      </c>
      <c r="G40" s="163">
        <v>7031.2</v>
      </c>
      <c r="H40" s="163">
        <v>7444.8</v>
      </c>
      <c r="I40" s="163">
        <v>7858.4000000000005</v>
      </c>
      <c r="J40" s="164">
        <v>8272</v>
      </c>
      <c r="K40" s="163">
        <v>8685.6</v>
      </c>
      <c r="L40" s="163">
        <v>9099.1999999999989</v>
      </c>
      <c r="M40" s="163">
        <v>9512.8000000000011</v>
      </c>
      <c r="N40" s="163">
        <v>9926.4000000000015</v>
      </c>
      <c r="O40" s="163">
        <v>10340</v>
      </c>
      <c r="AT40" s="21" t="s">
        <v>62</v>
      </c>
      <c r="AU40" s="102">
        <v>237798.11</v>
      </c>
      <c r="AV40" s="103">
        <v>3.11</v>
      </c>
      <c r="AW40" s="104">
        <v>1.8969595756137445</v>
      </c>
    </row>
    <row r="41" spans="2:49" x14ac:dyDescent="0.2">
      <c r="B41" s="19"/>
      <c r="C41" s="54">
        <v>-0.2</v>
      </c>
      <c r="D41" s="55">
        <v>44477.1</v>
      </c>
      <c r="E41" s="56">
        <v>0.13821258659986824</v>
      </c>
      <c r="F41" s="56">
        <v>0.19207429993737635</v>
      </c>
      <c r="G41" s="56">
        <v>0.23959934111753073</v>
      </c>
      <c r="H41" s="56">
        <v>0.28184382216655673</v>
      </c>
      <c r="I41" s="56">
        <v>0.31964151573673799</v>
      </c>
      <c r="J41" s="56">
        <v>0.35365943994990112</v>
      </c>
      <c r="K41" s="56">
        <v>0.38443756185704869</v>
      </c>
      <c r="L41" s="56">
        <v>0.41241767268172824</v>
      </c>
      <c r="M41" s="56">
        <v>0.43796473039121836</v>
      </c>
      <c r="N41" s="56">
        <v>0.46138286662491762</v>
      </c>
      <c r="O41" s="56">
        <v>0.48292755195992088</v>
      </c>
      <c r="AT41" s="21" t="s">
        <v>61</v>
      </c>
      <c r="AU41" s="102">
        <v>395009.89</v>
      </c>
      <c r="AV41" s="103"/>
      <c r="AW41" s="104">
        <v>0.62421759838687252</v>
      </c>
    </row>
    <row r="42" spans="2:49" x14ac:dyDescent="0.2">
      <c r="B42" s="19"/>
      <c r="C42" s="54">
        <v>-0.15</v>
      </c>
      <c r="D42" s="55">
        <v>55596.375</v>
      </c>
      <c r="E42" s="56">
        <v>0.31057006927989461</v>
      </c>
      <c r="F42" s="56">
        <v>0.35365943994990112</v>
      </c>
      <c r="G42" s="56">
        <v>0.39167947289402461</v>
      </c>
      <c r="H42" s="56">
        <v>0.42547505773324545</v>
      </c>
      <c r="I42" s="56">
        <v>0.45571321258939046</v>
      </c>
      <c r="J42" s="56">
        <v>0.48292755195992093</v>
      </c>
      <c r="K42" s="56">
        <v>0.50755004948563898</v>
      </c>
      <c r="L42" s="56">
        <v>0.52993413814538259</v>
      </c>
      <c r="M42" s="56">
        <v>0.55037178431297473</v>
      </c>
      <c r="N42" s="56">
        <v>0.56910629329993412</v>
      </c>
      <c r="O42" s="56">
        <v>0.58634204156793668</v>
      </c>
    </row>
    <row r="43" spans="2:49" x14ac:dyDescent="0.2">
      <c r="B43" s="19"/>
      <c r="C43" s="54">
        <v>-0.1</v>
      </c>
      <c r="D43" s="55">
        <v>65407.5</v>
      </c>
      <c r="E43" s="56">
        <v>0.41398455888791041</v>
      </c>
      <c r="F43" s="56">
        <v>0.45061052395741596</v>
      </c>
      <c r="G43" s="56">
        <v>0.48292755195992093</v>
      </c>
      <c r="H43" s="56">
        <v>0.51165379907325859</v>
      </c>
      <c r="I43" s="56">
        <v>0.53735623070098182</v>
      </c>
      <c r="J43" s="56">
        <v>0.56048841916593273</v>
      </c>
      <c r="K43" s="56">
        <v>0.58141754206279317</v>
      </c>
      <c r="L43" s="56">
        <v>0.60044401742357523</v>
      </c>
      <c r="M43" s="56">
        <v>0.61781601666602848</v>
      </c>
      <c r="N43" s="56">
        <v>0.63374034930494394</v>
      </c>
      <c r="O43" s="56">
        <v>0.64839073533274627</v>
      </c>
      <c r="AU43" s="21">
        <v>476334.89999999997</v>
      </c>
    </row>
    <row r="44" spans="2:49" x14ac:dyDescent="0.2">
      <c r="B44" s="19"/>
      <c r="C44" s="54">
        <v>-0.05</v>
      </c>
      <c r="D44" s="55">
        <v>72675</v>
      </c>
      <c r="E44" s="56">
        <v>0.47258610299911941</v>
      </c>
      <c r="F44" s="56">
        <v>0.5055494715616744</v>
      </c>
      <c r="G44" s="56">
        <v>0.53463479676392878</v>
      </c>
      <c r="H44" s="56">
        <v>0.56048841916593273</v>
      </c>
      <c r="I44" s="56">
        <v>0.58362060763088375</v>
      </c>
      <c r="J44" s="56">
        <v>0.6044395772493395</v>
      </c>
      <c r="K44" s="56">
        <v>0.62327578785651383</v>
      </c>
      <c r="L44" s="56">
        <v>0.64039961568121773</v>
      </c>
      <c r="M44" s="56">
        <v>0.65603441499942561</v>
      </c>
      <c r="N44" s="56">
        <v>0.6703663143744496</v>
      </c>
      <c r="O44" s="56">
        <v>0.68355166179947158</v>
      </c>
      <c r="AU44" s="21">
        <v>356015.3</v>
      </c>
    </row>
    <row r="45" spans="2:49" x14ac:dyDescent="0.2">
      <c r="B45" s="19"/>
      <c r="C45" s="51" t="s">
        <v>107</v>
      </c>
      <c r="D45" s="57">
        <v>76500</v>
      </c>
      <c r="E45" s="56">
        <v>0.49895679784916341</v>
      </c>
      <c r="F45" s="56">
        <v>0.5302719979835907</v>
      </c>
      <c r="G45" s="56">
        <v>0.55790305692573239</v>
      </c>
      <c r="H45" s="56">
        <v>0.58246399820763606</v>
      </c>
      <c r="I45" s="56">
        <v>0.6044395772493395</v>
      </c>
      <c r="J45" s="56">
        <v>0.62421759838687252</v>
      </c>
      <c r="K45" s="56">
        <v>0.64211199846368816</v>
      </c>
      <c r="L45" s="56">
        <v>0.65837963489715678</v>
      </c>
      <c r="M45" s="56">
        <v>0.67323269424945442</v>
      </c>
      <c r="N45" s="56">
        <v>0.6868479986557271</v>
      </c>
      <c r="O45" s="56">
        <v>0.69937407870949797</v>
      </c>
    </row>
    <row r="46" spans="2:49" ht="14.45" customHeight="1" x14ac:dyDescent="0.2">
      <c r="B46" s="19"/>
      <c r="C46" s="54">
        <v>0.05</v>
      </c>
      <c r="D46" s="55">
        <v>80325</v>
      </c>
      <c r="E46" s="56">
        <v>0.52281599795158418</v>
      </c>
      <c r="F46" s="56">
        <v>0.55263999807961006</v>
      </c>
      <c r="G46" s="56">
        <v>0.57895529231022125</v>
      </c>
      <c r="H46" s="56">
        <v>0.60234666495965339</v>
      </c>
      <c r="I46" s="56">
        <v>0.62327578785651383</v>
      </c>
      <c r="J46" s="56">
        <v>0.64211199846368816</v>
      </c>
      <c r="K46" s="56">
        <v>0.65915428425113154</v>
      </c>
      <c r="L46" s="56">
        <v>0.67464727133062552</v>
      </c>
      <c r="M46" s="56">
        <v>0.6887930421423375</v>
      </c>
      <c r="N46" s="56">
        <v>0.70175999871974015</v>
      </c>
      <c r="O46" s="56">
        <v>0.71368959877095051</v>
      </c>
    </row>
    <row r="47" spans="2:49" x14ac:dyDescent="0.2">
      <c r="B47" s="19"/>
      <c r="C47" s="54">
        <v>0.1</v>
      </c>
      <c r="D47" s="55">
        <v>88357.5</v>
      </c>
      <c r="E47" s="56">
        <v>0.56619636177416743</v>
      </c>
      <c r="F47" s="56">
        <v>0.59330908916328196</v>
      </c>
      <c r="G47" s="56">
        <v>0.61723208391838291</v>
      </c>
      <c r="H47" s="56">
        <v>0.63849696814513945</v>
      </c>
      <c r="I47" s="56">
        <v>0.65752344350592162</v>
      </c>
      <c r="J47" s="56">
        <v>0.67464727133062552</v>
      </c>
      <c r="K47" s="56">
        <v>0.69014025841011961</v>
      </c>
      <c r="L47" s="56">
        <v>0.70422479211875055</v>
      </c>
      <c r="M47" s="56">
        <v>0.71708458376576134</v>
      </c>
      <c r="N47" s="56">
        <v>0.72887272610885467</v>
      </c>
      <c r="O47" s="56">
        <v>0.73971781706450046</v>
      </c>
    </row>
    <row r="48" spans="2:49" x14ac:dyDescent="0.2">
      <c r="B48" s="19"/>
      <c r="C48" s="54">
        <v>0.15</v>
      </c>
      <c r="D48" s="55">
        <v>101611.125</v>
      </c>
      <c r="E48" s="56">
        <v>0.62277944502101512</v>
      </c>
      <c r="F48" s="56">
        <v>0.64635572970720168</v>
      </c>
      <c r="G48" s="56">
        <v>0.66715833384207224</v>
      </c>
      <c r="H48" s="56">
        <v>0.68564953751751256</v>
      </c>
      <c r="I48" s="56">
        <v>0.70219429870080141</v>
      </c>
      <c r="J48" s="56">
        <v>0.71708458376576134</v>
      </c>
      <c r="K48" s="56">
        <v>0.73055674644358226</v>
      </c>
      <c r="L48" s="56">
        <v>0.74280416705978303</v>
      </c>
      <c r="M48" s="56">
        <v>0.75398659457892292</v>
      </c>
      <c r="N48" s="56">
        <v>0.76423715313813445</v>
      </c>
      <c r="O48" s="56">
        <v>0.77366766701260903</v>
      </c>
    </row>
    <row r="49" spans="2:45" ht="15" thickBot="1" x14ac:dyDescent="0.25">
      <c r="B49" s="19"/>
      <c r="C49" s="54">
        <v>0.2</v>
      </c>
      <c r="D49" s="58">
        <v>121933.35</v>
      </c>
      <c r="E49" s="56">
        <v>0.68564953751751267</v>
      </c>
      <c r="F49" s="56">
        <v>0.70529644142266812</v>
      </c>
      <c r="G49" s="56">
        <v>0.72263194486839344</v>
      </c>
      <c r="H49" s="56">
        <v>0.73804128126459378</v>
      </c>
      <c r="I49" s="56">
        <v>0.75182858225066784</v>
      </c>
      <c r="J49" s="56">
        <v>0.76423715313813445</v>
      </c>
      <c r="K49" s="56">
        <v>0.77546395536965185</v>
      </c>
      <c r="L49" s="56">
        <v>0.78567013921648587</v>
      </c>
      <c r="M49" s="56">
        <v>0.79498882881576916</v>
      </c>
      <c r="N49" s="56">
        <v>0.80353096094844545</v>
      </c>
      <c r="O49" s="56">
        <v>0.81138972251050756</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76500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1638.66</v>
      </c>
      <c r="BA66" s="21" t="s">
        <v>65</v>
      </c>
    </row>
    <row r="67" spans="2:55" x14ac:dyDescent="0.2">
      <c r="B67" s="19"/>
      <c r="C67" s="19"/>
      <c r="D67" s="19"/>
      <c r="E67" s="19"/>
      <c r="F67" s="19"/>
      <c r="G67" s="19"/>
      <c r="H67" s="19"/>
      <c r="I67" s="19"/>
      <c r="J67" s="19"/>
      <c r="K67" s="19"/>
      <c r="AS67" s="21" t="s">
        <v>11</v>
      </c>
      <c r="AT67" s="102">
        <v>249390</v>
      </c>
      <c r="AU67" s="103">
        <v>3.26</v>
      </c>
      <c r="AV67" s="104">
        <v>1</v>
      </c>
      <c r="AX67" s="21" t="s">
        <v>64</v>
      </c>
      <c r="AZ67" s="73">
        <v>38453.220858895707</v>
      </c>
      <c r="BA67" s="21" t="s">
        <v>63</v>
      </c>
    </row>
    <row r="68" spans="2:55" x14ac:dyDescent="0.2">
      <c r="B68" s="19"/>
      <c r="C68" s="19"/>
      <c r="D68" s="19"/>
      <c r="E68" s="19"/>
      <c r="F68" s="19"/>
      <c r="G68" s="19"/>
      <c r="H68" s="19"/>
      <c r="I68" s="19"/>
      <c r="J68" s="19"/>
      <c r="K68" s="19"/>
      <c r="AS68" s="21" t="s">
        <v>62</v>
      </c>
      <c r="AT68" s="102">
        <v>125357.5</v>
      </c>
      <c r="AU68" s="103">
        <v>1.64</v>
      </c>
      <c r="AV68" s="104">
        <v>0.50265648181563016</v>
      </c>
    </row>
    <row r="69" spans="2:55" x14ac:dyDescent="0.2">
      <c r="B69" s="19"/>
      <c r="C69" s="19"/>
      <c r="D69" s="19"/>
      <c r="E69" s="19"/>
      <c r="F69" s="19"/>
      <c r="G69" s="19"/>
      <c r="H69" s="19"/>
      <c r="I69" s="19"/>
      <c r="J69" s="19"/>
      <c r="K69" s="19"/>
      <c r="AS69" s="21" t="s">
        <v>61</v>
      </c>
      <c r="AT69" s="102">
        <v>124032.5</v>
      </c>
      <c r="AU69" s="103"/>
      <c r="AV69" s="104">
        <v>0.49734351818436984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3.26</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2.4449999999999998</v>
      </c>
      <c r="AU86" s="107">
        <v>2.6079999999999997</v>
      </c>
      <c r="AV86" s="107">
        <v>2.7709999999999999</v>
      </c>
      <c r="AW86" s="107">
        <v>2.9339999999999997</v>
      </c>
      <c r="AX86" s="107">
        <v>3.097</v>
      </c>
      <c r="AY86" s="108">
        <v>3.26</v>
      </c>
      <c r="AZ86" s="107">
        <v>3.4229999999999996</v>
      </c>
      <c r="BA86" s="107">
        <v>3.5859999999999999</v>
      </c>
      <c r="BB86" s="107">
        <v>3.7489999999999997</v>
      </c>
      <c r="BC86" s="107">
        <v>3.9119999999999999</v>
      </c>
      <c r="BD86" s="107">
        <v>4.0749999999999993</v>
      </c>
    </row>
    <row r="87" spans="2:56" x14ac:dyDescent="0.2">
      <c r="B87" s="19"/>
      <c r="C87" s="19"/>
      <c r="D87" s="19"/>
      <c r="E87" s="19"/>
      <c r="F87" s="19"/>
      <c r="G87" s="19"/>
      <c r="H87" s="19"/>
      <c r="I87" s="19"/>
      <c r="J87" s="19"/>
      <c r="K87" s="19"/>
      <c r="AR87" s="21">
        <v>-0.2</v>
      </c>
      <c r="AS87" s="107">
        <v>44477.1</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55596.375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65407.5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72675</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76500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80325</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88357.5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101611.125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121933.35</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2023-10-30T14:35:58Z</dcterms:modified>
</cp:coreProperties>
</file>