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4C3A9766-5996-40E6-A9C7-56328F9AEEEF}"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<sst xmlns="http://schemas.openxmlformats.org/spreadsheetml/2006/main" count="350" uniqueCount="161">
  <si>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</si>
  <si>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</si>
  <si>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</si>
  <si>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</si>
  <si>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</si>
  <si>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</si>
  <si>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</si>
  <si>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</si>
  <si>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</si>
  <si>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</si>
  <si>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</si>
  <si>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</si>
  <si>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</si>
  <si>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</si>
  <si>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</si>
  <si>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</si>
  <si>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</si>
  <si>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</si>
  <si>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</si>
  <si>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</si>
  <si>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</si>
  <si>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</si>
  <si>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</si>
  <si>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</si>
  <si>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</si>
  <si>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</si>
  <si>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</si>
  <si>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</si>
  <si>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</si>
  <si>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</si>
  <si>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</si>
  <si>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</si>
  <si>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</si>
  <si>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</si>
  <si>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</si>
  <si>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</si>
  <si>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</si>
  <si>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</si>
  <si>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</si>
  <si>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</si>
  <si>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</si>
  <si>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</si>
  <si>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</si>
  <si>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</si>
  <si>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</si>
  <si>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</si>
  <si>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</si>
  <si>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</si>
  <si>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</si>
  <si>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</si>
  <si>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</si>
  <si>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</si>
  <si>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</si>
  <si>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</si>
  <si>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</si>
  <si>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</si>
  <si>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</si>
  <si>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</si>
  <si>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</si>
  <si>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</si>
  <si>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</si>
  <si>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</si>
  <si>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</si>
  <si>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</si>
  <si>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</si>
  <si>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</si>
  <si>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</si>
  <si>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</si>
  <si>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</si>
  <si>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</si>
  <si>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</si>
  <si>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</si>
  <si>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</si>
  <si>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</si>
  <si>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</si>
  <si>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</si>
  <si>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</si>
  <si>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</si>
  <si>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</si>
  <si>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</si>
  <si>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</si>
  <si>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</si>
  <si>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</si>
  <si>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</si>
  <si>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</si>
  <si>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</si>
  <si>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</si>
  <si>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</si>
  <si>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</si>
  <si>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</si>
  <si>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</si>
  <si>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</si>
  <si>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</si>
  <si>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</si>
  <si>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</si>
  <si>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</si>
  <si>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</si>
  <si>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</si>
  <si>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</si>
  <si>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</si>
  <si>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</si>
  <si>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</si>
  <si>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</si>
  <si>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</si>
  <si>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</si>
  <si>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</si>
  <si>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</si>
  <si>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</si>
  <si>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</si>
  <si>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</si>
  <si>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</si>
  <si>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</si>
  <si>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</si>
  <si>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</si>
  <si>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</si>
  <si>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</si>
  <si>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</si>
  <si>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</si>
  <si>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</si>
  <si>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</si>
  <si>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</si>
  <si>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</si>
  <si>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</si>
  <si>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</si>
  <si>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BETINA BOYACÁ SIACHOQUE</t>
  </si>
  <si>
    <t>Boyacá</t>
  </si>
  <si>
    <t>Material de propagacion: Semilla // Distancia de siembra: 0,7 x 0,9 // Densidad de siembra - Plantas/Ha.: 15.873 // Duracion del ciclo: 5 meses // Productividad/Ha/Ciclo: 21.000 kg // Inicio de Produccion desde la siembra: mes 5   // Duracion de la etapa productiva: 1 meses // Productividad promedio en etapa productiva 21.000 kg // Precio de venta ponderado por calidad: $953 // Valor Jornal: $69.835// Otros: N.A. //% rendimiento 1ra. Calidad: 60 % rendimiento 2da. Calidad: 40</t>
  </si>
  <si>
    <t>2023 Q3</t>
  </si>
  <si>
    <t>2020 Q4</t>
  </si>
  <si>
    <t>El presente documento corresponde a una actualización del documento PDF de la AgroGuía correspondiente a Papa Betina Boyacá Siachoque publicada en la página web, y consta de las siguientes partes:</t>
  </si>
  <si>
    <t>- Flujo anualizado de los ingresos (precio y rendimiento) y los costos de producción para una hectárea de
Papa Betina Boyacá Siachoque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</si>
  <si>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Betina Boyacá Siachoque.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</si>
  <si>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</si>
  <si>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</si>
  <si>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</si>
  <si>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</si>
  <si>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Betina Boyacá Siachoque. La participación se encuentra actualizada al 2023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</si>
  <si>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</si>
  <si>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</si>
  <si>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Papa Betina Boyacá Siachoque, en lo que respecta a la mano de obra incluye actividades como la preparación del terreno, la siembra, el trazado y el ahoyado, entre otras, y ascienden a un total de $2,6 millones de pesos (equivalente a 37 jornales). En cuanto a los insumos, se incluyen los gastos relacionados con el material vegetal y las enmiendas, que en conjunto ascienden a  $3,2 millones.</t>
  </si>
  <si>
    <t>*** Los costos de sostenimiento del ciclo comprenden tanto los gastos relacionados con la mano de obra como aquellos asociados con los insumos necesarios desde el momento de la siembra de las plantas hasta finalizar el ciclo. Para el caso de Papa Betina Boyacá Siachoque, en lo que respecta a la mano de obra incluye actividades como la fertilización, riego, control de malezas, plagas y enfermedades, entre otras, y ascienden a un total de $6,0 millones de pesos (equivalente a 86 jornales). En cuanto a los insumos, se incluyen los fertilizantes, plaguicidas, transportes, entre otras, que en conjunto ascienden a  $13,3 millones.</t>
  </si>
  <si>
    <t>Nota 1: en caso de utilizar esta información para el desarrollo de otras publicaciones, por favor citar FINAGRO, "Agro Guía - Marcos de Referencia Agroeconómicos"</t>
  </si>
  <si>
    <t>Los costos totales del ciclo para esta actualización (2023 Q3) equivalen a $25,1 millones, en comparación con los costos del marco original que ascienden a $15,2 millones, (mes de publicación del marco: noviembre - 2020).
La rentabilidad actualizada (2023 Q3) bajó frente a la rentabilidad de la primera AgroGuía, pasando del 11,8% al -25,5%. Mientras que el crecimiento de los costos fue del 165,4%, el crecimiento de los ingresos fue del 116,2%.</t>
  </si>
  <si>
    <t>En cuanto a los costos de mano de obra de la AgroGuía actualizada, se destaca la participación de cosecha y beneficio seguido de instalación, que representan el 45% y el 30% del costo total, respectivamente. En cuanto a los costos de insumos, se destaca la participación de fertilización seguido de transporte, que representan el 50% y el 20% del costo total, respectivamente.</t>
  </si>
  <si>
    <t>bajó</t>
  </si>
  <si>
    <t>A continuación, se presenta la desagregación de los costos de mano de obra e insumos según las diferentes actividades vinculadas a la producción de PAPA BETINA BOYACÁ SIACHOQUE</t>
  </si>
  <si>
    <t>En cuanto a los costos de mano de obra, se destaca la participación de cosecha y beneficio segido por instalación que representan el 45% y el 30% del costo total, respectivamente. En cuanto a los costos de insumos, se destaca la participación de fertilización segido por instalación que representan el 49% y el 19% del costo total, respectivamente.</t>
  </si>
  <si>
    <t>En cuanto a los costos de mano de obra, se destaca la participación de cosecha y beneficio segido por instalación que representan el 45% y el 30% del costo total, respectivamente. En cuanto a los costos de insumos, se destaca la participación de fertilización segido por transporte que representan el 50% y el 20% del costo total, respectivamente.</t>
  </si>
  <si>
    <t>En cuanto a los costos de mano de obra, se destaca la participación de cosecha y beneficio segido por instalación que representan el 45% y el 30% del costo total, respectivamente.</t>
  </si>
  <si>
    <t>En cuanto a los costos de insumos, se destaca la participación de fertilización segido por transporte que representan el 50% y el 20% del costo total, respectivamente.</t>
  </si>
  <si>
    <t>En cuanto a los costos de insumos, se destaca la participación de fertilización segido por instalación que representan el 49% y el 19% del costo total, respectivamente.</t>
  </si>
  <si>
    <t>En cuanto a los costos de mano de obra, se destaca la participación de cosecha y beneficio segido por instalación que representan el 45% y el 30% del costo total, respectivamente.En cuanto a los costos de insumos, se destaca la participación de fertilización segido por instalación que representan el 49% y el 19% del costo total, respectivamente.</t>
  </si>
  <si>
    <t>De acuerdo con el comportamiento histórico del sistema productivo, se efectuó un análisis de sensibilidad del margen de utilidad obtenido en la producción de PAPA BETINA BOYACÁ SIACHOQUE, frente a diferentes escenarios de variación de precios de venta en finca y rendimientos probables (kg/ha).</t>
  </si>
  <si>
    <t>Con un precio ponderado de COP $ 953/kg y con un rendimiento por hectárea de 21.000 kg por ciclo; el margen de utilidad obtenido en la producción de papas es del -26%.</t>
  </si>
  <si>
    <t>El precio mínimo ponderado para cubrir los costos de producción, con un rendimiento de 21.000 kg para todo el ciclo de producción, es COP $ 1.196/kg.</t>
  </si>
  <si>
    <t>El rendimiento mínimo por ha/ciclo para cubrir los costos de producción, con un precio ponderado de COP $ 953, es de 26.362 kg/ha para todo el ciclo.</t>
  </si>
  <si>
    <t>El siguiente cuadro presenta diferentes escenarios de rentabilidad para el sistema productivo de PAPA BETINA BOYACÁ SIACHOQUE, con respecto a diferentes niveles de productividad (kg./ha.) y precios ($/kg.).</t>
  </si>
  <si>
    <t>De acuerdo con el comportamiento histórico del sistema productivo, se efectuó un análisis de sensibilidad del margen de utilidad obtenido en la producción de PAPA BETINA BOYACÁ SIACHOQUE, frente a diferentes escenarios de variación de precios de venta en finca y rendimientos probables (t/ha)</t>
  </si>
  <si>
    <t>Con un precio ponderado de COP $$ 820/kg y con un rendimiento por hectárea de 21.000 kg por ciclo; el margen de utilidad obtenido en la producción de papas es del 12%.</t>
  </si>
  <si>
    <t>El precio mínimo ponderado para cubrir los costos de producción, con un rendimiento de 21.000 kg para todo el ciclo de producción, es COP $ 723/kg.</t>
  </si>
  <si>
    <t>El rendimiento mínimo por ha/ciclo para cubrir los costos de producción, con un precio ponderado de COP $ 820, es de 18.518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</si>
</sst>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Q3</c:v>
                </c:pt>
              </c:strCache>
            </c:strRef>
          </c:cat>
          <c:val>
            <c:numRef>
              <c:f>'Análisis Comparativo y Part.'!$AQ$41:$AQ$42</c:f>
              <c:numCache>
                <c:formatCode>_(* #.##0_);_(* \(#.##0\);_(* "-"_);_(@_)</c:formatCode>
                <c:ptCount val="2"/>
                <c:pt idx="0">
                  <c:v>15185000</c:v>
                </c:pt>
                <c:pt idx="1">
                  <c:v>25117673.981488001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Q3</c:v>
                </c:pt>
              </c:strCache>
            </c:strRef>
          </c:cat>
          <c:val>
            <c:numRef>
              <c:f>'Análisis Comparativo y Part.'!$AR$41:$AR$42</c:f>
              <c:numCache>
                <c:formatCode>_(* #.##0_);_(* \(#.##0\);_(* "-"_);_(@_)</c:formatCode>
                <c:ptCount val="2"/>
                <c:pt idx="0">
                  <c:v>5515000</c:v>
                </c:pt>
                <c:pt idx="1">
                  <c:v>8558654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Q3</c:v>
                </c:pt>
              </c:strCache>
            </c:strRef>
          </c:cat>
          <c:val>
            <c:numRef>
              <c:f>'Análisis Comparativo y Part.'!$AS$41:$AS$42</c:f>
              <c:numCache>
                <c:formatCode>_(* #.##0_);_(* \(#.##0\);_(* "-"_);_(@_)</c:formatCode>
                <c:ptCount val="2"/>
                <c:pt idx="0">
                  <c:v>9670000</c:v>
                </c:pt>
                <c:pt idx="1">
                  <c:v>16559019.981488001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2023 Q3</c:v>
                </c:pt>
              </c:strCache>
            </c:strRef>
          </c:cat>
          <c:val>
            <c:numRef>
              <c:f>Tortas!$H$36:$H$37</c:f>
              <c:numCache>
                <c:formatCode>0%</c:formatCode>
                <c:ptCount val="2"/>
                <c:pt idx="0">
                  <c:v>0.36318735594336515</c:v>
                </c:pt>
                <c:pt idx="1">
                  <c:v>0.34074229987648624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2023 Q3</c:v>
                </c:pt>
              </c:strCache>
            </c:strRef>
          </c:cat>
          <c:val>
            <c:numRef>
              <c:f>Tortas!$I$36:$I$37</c:f>
              <c:numCache>
                <c:formatCode>0%</c:formatCode>
                <c:ptCount val="2"/>
                <c:pt idx="0">
                  <c:v>0.63681264405663485</c:v>
                </c:pt>
                <c:pt idx="1">
                  <c:v>0.65925770012351381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73626</c:v>
                </c:pt>
                <c:pt idx="1">
                  <c:v>1114306</c:v>
                </c:pt>
                <c:pt idx="2">
                  <c:v>585600</c:v>
                </c:pt>
                <c:pt idx="3">
                  <c:v>8319070</c:v>
                </c:pt>
                <c:pt idx="4">
                  <c:v>3233208.9814880001</c:v>
                </c:pt>
                <c:pt idx="6">
                  <c:v>0</c:v>
                </c:pt>
                <c:pt idx="7">
                  <c:v>0</c:v>
                </c:pt>
                <c:pt idx="8">
                  <c:v>3233209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907855</c:v>
                </c:pt>
                <c:pt idx="1">
                  <c:v>279340</c:v>
                </c:pt>
                <c:pt idx="2">
                  <c:v>3879709</c:v>
                </c:pt>
                <c:pt idx="3">
                  <c:v>349175</c:v>
                </c:pt>
                <c:pt idx="4">
                  <c:v>2583895</c:v>
                </c:pt>
                <c:pt idx="5">
                  <c:v>0</c:v>
                </c:pt>
                <c:pt idx="6">
                  <c:v>0</c:v>
                </c:pt>
                <c:pt idx="7">
                  <c:v>558680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2023 Q3</c:v>
                </c:pt>
              </c:strCache>
            </c:strRef>
          </c:cat>
          <c:val>
            <c:numRef>
              <c:f>'Análisis Comparativo y Part.'!$AW$41:$AW$42</c:f>
              <c:numCache>
                <c:formatCode>0%</c:formatCode>
                <c:ptCount val="2"/>
                <c:pt idx="0">
                  <c:v>0.36318735594336515</c:v>
                </c:pt>
                <c:pt idx="1">
                  <c:v>0.34074229987648624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2023 Q3</c:v>
                </c:pt>
              </c:strCache>
            </c:strRef>
          </c:cat>
          <c:val>
            <c:numRef>
              <c:f>'Análisis Comparativo y Part.'!$AX$41:$AX$42</c:f>
              <c:numCache>
                <c:formatCode>0%</c:formatCode>
                <c:ptCount val="2"/>
                <c:pt idx="0">
                  <c:v>0.63681264405663485</c:v>
                </c:pt>
                <c:pt idx="1">
                  <c:v>0.65925770012351381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585000</c:v>
                </c:pt>
                <c:pt idx="1">
                  <c:v>180000</c:v>
                </c:pt>
                <c:pt idx="2">
                  <c:v>2500000</c:v>
                </c:pt>
                <c:pt idx="3">
                  <c:v>225000</c:v>
                </c:pt>
                <c:pt idx="4">
                  <c:v>1665000</c:v>
                </c:pt>
                <c:pt idx="5">
                  <c:v>0</c:v>
                </c:pt>
                <c:pt idx="6">
                  <c:v>0</c:v>
                </c:pt>
                <c:pt idx="7">
                  <c:v>360000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50000</c:v>
                </c:pt>
                <c:pt idx="1">
                  <c:v>850000</c:v>
                </c:pt>
                <c:pt idx="2">
                  <c:v>400000</c:v>
                </c:pt>
                <c:pt idx="3">
                  <c:v>4770000</c:v>
                </c:pt>
                <c:pt idx="4">
                  <c:v>1800000</c:v>
                </c:pt>
                <c:pt idx="5">
                  <c:v>0</c:v>
                </c:pt>
                <c:pt idx="6">
                  <c:v>0</c:v>
                </c:pt>
                <c:pt idx="7">
                  <c:v>0</c:v>
                </c:pt>
                <c:pt idx="8">
                  <c:v>1800000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907855</c:v>
                </c:pt>
                <c:pt idx="1">
                  <c:v>279340</c:v>
                </c:pt>
                <c:pt idx="2">
                  <c:v>3879709</c:v>
                </c:pt>
                <c:pt idx="3">
                  <c:v>349175</c:v>
                </c:pt>
                <c:pt idx="4">
                  <c:v>2583895</c:v>
                </c:pt>
                <c:pt idx="5">
                  <c:v>0</c:v>
                </c:pt>
                <c:pt idx="6">
                  <c:v>0</c:v>
                </c:pt>
                <c:pt idx="7">
                  <c:v>558680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73626</c:v>
                </c:pt>
                <c:pt idx="1">
                  <c:v>1114306</c:v>
                </c:pt>
                <c:pt idx="2">
                  <c:v>585600</c:v>
                </c:pt>
                <c:pt idx="3">
                  <c:v>8319070</c:v>
                </c:pt>
                <c:pt idx="4">
                  <c:v>3233208.9814880001</c:v>
                </c:pt>
                <c:pt idx="5">
                  <c:v>0</c:v>
                </c:pt>
                <c:pt idx="6">
                  <c:v>0</c:v>
                </c:pt>
                <c:pt idx="7">
                  <c:v>0</c:v>
                </c:pt>
                <c:pt idx="8">
                  <c:v>3233209</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Q3</c:v>
                </c:pt>
              </c:strCache>
            </c:strRef>
          </c:cat>
          <c:val>
            <c:numRef>
              <c:f>Tortas!$B$36:$B$37</c:f>
              <c:numCache>
                <c:formatCode>_(* #.##0_);_(* \(#.##0\);_(* "-"_);_(@_)</c:formatCode>
                <c:ptCount val="2"/>
                <c:pt idx="0">
                  <c:v>15185000</c:v>
                </c:pt>
                <c:pt idx="1">
                  <c:v>25117673.981488001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Q3</c:v>
                </c:pt>
              </c:strCache>
            </c:strRef>
          </c:cat>
          <c:val>
            <c:numRef>
              <c:f>Tortas!$C$36:$C$37</c:f>
              <c:numCache>
                <c:formatCode>_(* #.##0_);_(* \(#.##0\);_(* "-"_);_(@_)</c:formatCode>
                <c:ptCount val="2"/>
                <c:pt idx="0">
                  <c:v>5515000</c:v>
                </c:pt>
                <c:pt idx="1">
                  <c:v>8558654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Q3</c:v>
                </c:pt>
              </c:strCache>
            </c:strRef>
          </c:cat>
          <c:val>
            <c:numRef>
              <c:f>Tortas!$D$36:$D$37</c:f>
              <c:numCache>
                <c:formatCode>_(* #.##0_);_(* \(#.##0\);_(* "-"_);_(@_)</c:formatCode>
                <c:ptCount val="2"/>
                <c:pt idx="0">
                  <c:v>9670000</c:v>
                </c:pt>
                <c:pt idx="1">
                  <c:v>16559019.981488001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2583.9</v>
      </c>
      <c r="C7" s="22">
        <v>5974.76</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8558.65</v>
      </c>
      <c r="AH7" s="23">
        <v>0.3407422998764863</v>
      </c>
    </row>
    <row r="8" spans="1:34" x14ac:dyDescent="0.2">
      <c r="A8" s="5" t="s">
        <v>122</v>
      </c>
      <c r="B8" s="22">
        <v>3233.21</v>
      </c>
      <c r="C8" s="22">
        <v>13325.81</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16559.02</v>
      </c>
      <c r="AH8" s="23">
        <v>0.65925770012351381</v>
      </c>
    </row>
    <row r="9" spans="1:34" x14ac:dyDescent="0.2">
      <c r="A9" s="9" t="s">
        <v>121</v>
      </c>
      <c r="B9" s="22">
        <v>5817.1</v>
      </c>
      <c r="C9" s="22">
        <v>19300.57</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25117.67</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12600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12600</v>
      </c>
      <c r="AH11" s="27"/>
    </row>
    <row r="12" spans="1:34" hidden="1" x14ac:dyDescent="0.2">
      <c r="A12" s="5" t="s">
        <v>20</v>
      </c>
      <c r="B12" s="24"/>
      <c r="C12" s="24">
        <v>8400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8400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1046</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1046</v>
      </c>
      <c r="AH15" s="27"/>
    </row>
    <row r="16" spans="1:34" hidden="1" x14ac:dyDescent="0.2">
      <c r="A16" s="5" t="s">
        <v>16</v>
      </c>
      <c r="B16" s="162">
        <v>0</v>
      </c>
      <c r="C16" s="162">
        <v>813</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813</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20008.8</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20008.8</v>
      </c>
      <c r="AH19" s="27"/>
    </row>
    <row r="20" spans="1:34" x14ac:dyDescent="0.2">
      <c r="A20" s="3" t="s">
        <v>12</v>
      </c>
      <c r="B20" s="25">
        <v>-5817.1</v>
      </c>
      <c r="C20" s="25">
        <v>708.23</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-5108.87</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5515</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5515</v>
      </c>
      <c r="AH121" s="71">
        <v>0.36318735594336515</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9670</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9670</v>
      </c>
      <c r="AH122" s="71">
        <v>0.63681264405663485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15185</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15185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12600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12600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8400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8400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0.9</v>
      </c>
      <c r="D129" s="74">
        <v>0.9</v>
      </c>
      <c r="E129" s="74">
        <v>0.9</v>
      </c>
      <c r="F129" s="74">
        <v>0.9</v>
      </c>
      <c r="G129" s="74">
        <v>0.9</v>
      </c>
      <c r="H129" s="74">
        <v>0.9</v>
      </c>
      <c r="I129" s="74">
        <v>0.9</v>
      </c>
      <c r="J129" s="74">
        <v>0.9</v>
      </c>
      <c r="K129" s="74">
        <v>0.9</v>
      </c>
      <c r="L129" s="74">
        <v>0.9</v>
      </c>
      <c r="M129" s="74">
        <v>0.9</v>
      </c>
      <c r="N129" s="74">
        <v>0.9</v>
      </c>
      <c r="O129" s="74">
        <v>0.9</v>
      </c>
      <c r="P129" s="74">
        <v>0.9</v>
      </c>
      <c r="Q129" s="74">
        <v>0.9</v>
      </c>
      <c r="R129" s="74">
        <v>0.9</v>
      </c>
      <c r="S129" s="74">
        <v>0.9</v>
      </c>
      <c r="T129" s="74">
        <v>0.9</v>
      </c>
      <c r="U129" s="74">
        <v>0.9</v>
      </c>
      <c r="V129" s="74">
        <v>0.9</v>
      </c>
      <c r="W129" s="74">
        <v>0.9</v>
      </c>
      <c r="X129" s="74">
        <v>0.9</v>
      </c>
      <c r="Y129" s="74">
        <v>0.9</v>
      </c>
      <c r="Z129" s="74">
        <v>0.9</v>
      </c>
      <c r="AA129" s="74">
        <v>0.9</v>
      </c>
      <c r="AB129" s="74">
        <v>0.9</v>
      </c>
      <c r="AC129" s="74">
        <v>0.9</v>
      </c>
      <c r="AD129" s="74">
        <v>0.9</v>
      </c>
      <c r="AE129" s="74">
        <v>0.9</v>
      </c>
      <c r="AF129" s="74">
        <v>0.9</v>
      </c>
      <c r="AG129" s="74">
        <v>0.9</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0.7</v>
      </c>
      <c r="D130" s="74">
        <v>0.7</v>
      </c>
      <c r="E130" s="74">
        <v>0.7</v>
      </c>
      <c r="F130" s="74">
        <v>0.7</v>
      </c>
      <c r="G130" s="74">
        <v>0.7</v>
      </c>
      <c r="H130" s="74">
        <v>0.7</v>
      </c>
      <c r="I130" s="74">
        <v>0.7</v>
      </c>
      <c r="J130" s="74">
        <v>0.7</v>
      </c>
      <c r="K130" s="74">
        <v>0.7</v>
      </c>
      <c r="L130" s="74">
        <v>0.7</v>
      </c>
      <c r="M130" s="74">
        <v>0.7</v>
      </c>
      <c r="N130" s="74">
        <v>0.7</v>
      </c>
      <c r="O130" s="74">
        <v>0.7</v>
      </c>
      <c r="P130" s="74">
        <v>0.7</v>
      </c>
      <c r="Q130" s="74">
        <v>0.7</v>
      </c>
      <c r="R130" s="74">
        <v>0.7</v>
      </c>
      <c r="S130" s="74">
        <v>0.7</v>
      </c>
      <c r="T130" s="74">
        <v>0.7</v>
      </c>
      <c r="U130" s="74">
        <v>0.7</v>
      </c>
      <c r="V130" s="74">
        <v>0.7</v>
      </c>
      <c r="W130" s="74">
        <v>0.7</v>
      </c>
      <c r="X130" s="74">
        <v>0.7</v>
      </c>
      <c r="Y130" s="74">
        <v>0.7</v>
      </c>
      <c r="Z130" s="74">
        <v>0.7</v>
      </c>
      <c r="AA130" s="74">
        <v>0.7</v>
      </c>
      <c r="AB130" s="74">
        <v>0.7</v>
      </c>
      <c r="AC130" s="74">
        <v>0.7</v>
      </c>
      <c r="AD130" s="74">
        <v>0.7</v>
      </c>
      <c r="AE130" s="74">
        <v>0.7</v>
      </c>
      <c r="AF130" s="74">
        <v>0.7</v>
      </c>
      <c r="AG130" s="74">
        <v>0.7</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17220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17220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2035</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2035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585000</v>
      </c>
      <c r="AY8" s="21" t="s">
        <v>4</v>
      </c>
      <c r="AZ8" s="89">
        <v>50000</v>
      </c>
    </row>
    <row r="9" spans="2:59" ht="14.45" customHeight="1" x14ac:dyDescent="0.2">
      <c r="B9" s="133"/>
      <c r="C9" s="133"/>
      <c r="D9" s="133"/>
      <c r="E9" s="133"/>
      <c r="F9" s="133"/>
      <c r="G9" s="133"/>
      <c r="H9" s="133"/>
      <c r="I9" s="133"/>
      <c r="J9" s="37"/>
      <c r="AP9" s="21" t="s">
        <v>8</v>
      </c>
      <c r="AQ9" s="89">
        <v>180000</v>
      </c>
      <c r="AY9" s="21" t="s">
        <v>8</v>
      </c>
      <c r="AZ9" s="89">
        <v>850000</v>
      </c>
    </row>
    <row r="10" spans="2:59" ht="14.45" customHeight="1" x14ac:dyDescent="0.2">
      <c r="B10" s="133"/>
      <c r="C10" s="133"/>
      <c r="D10" s="133"/>
      <c r="E10" s="133"/>
      <c r="F10" s="133"/>
      <c r="G10" s="133"/>
      <c r="H10" s="133"/>
      <c r="I10" s="133"/>
      <c r="J10" s="37"/>
      <c r="AP10" s="21" t="s">
        <v>9</v>
      </c>
      <c r="AQ10" s="89">
        <v>2500000</v>
      </c>
      <c r="AY10" s="21" t="s">
        <v>9</v>
      </c>
      <c r="AZ10" s="89">
        <v>400000</v>
      </c>
    </row>
    <row r="11" spans="2:59" ht="14.45" customHeight="1" x14ac:dyDescent="0.2">
      <c r="B11" s="76" t="s">
        <v>114</v>
      </c>
      <c r="C11" s="76"/>
      <c r="D11" s="76"/>
      <c r="E11" s="76"/>
      <c r="F11" s="76"/>
      <c r="G11" s="76"/>
      <c r="H11" s="76"/>
      <c r="I11" s="76"/>
      <c r="AP11" s="21" t="s">
        <v>7</v>
      </c>
      <c r="AQ11" s="89">
        <v>225000</v>
      </c>
      <c r="AY11" s="21" t="s">
        <v>7</v>
      </c>
      <c r="AZ11" s="89">
        <v>4770000</v>
      </c>
    </row>
    <row r="12" spans="2:59" ht="14.45" customHeight="1" x14ac:dyDescent="0.2">
      <c r="B12" s="76"/>
      <c r="C12" s="76"/>
      <c r="D12" s="76"/>
      <c r="E12" s="76"/>
      <c r="F12" s="76"/>
      <c r="G12" s="76"/>
      <c r="H12" s="76"/>
      <c r="I12" s="76"/>
      <c r="AP12" s="21" t="s">
        <v>3</v>
      </c>
      <c r="AQ12" s="89">
        <v>1665000</v>
      </c>
      <c r="AY12" s="21" t="s">
        <v>3</v>
      </c>
      <c r="AZ12" s="89">
        <v>1800000</v>
      </c>
    </row>
    <row r="13" spans="2:59" ht="14.45" customHeight="1" x14ac:dyDescent="0.2">
      <c r="B13" s="76"/>
      <c r="C13" s="76"/>
      <c r="D13" s="76"/>
      <c r="E13" s="76"/>
      <c r="F13" s="76"/>
      <c r="G13" s="76"/>
      <c r="H13" s="76"/>
      <c r="I13" s="76"/>
      <c r="AP13" s="21" t="s">
        <v>6</v>
      </c>
      <c r="AQ13" s="89">
        <v>0</v>
      </c>
      <c r="AY13" s="21" t="s">
        <v>6</v>
      </c>
      <c r="AZ13" s="89">
        <v>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360000</v>
      </c>
      <c r="AY17" s="21" t="s">
        <v>60</v>
      </c>
      <c r="AZ17" s="89">
        <v>0</v>
      </c>
    </row>
    <row r="18" spans="42:59" x14ac:dyDescent="0.2">
      <c r="AP18" s="21" t="s">
        <v>10</v>
      </c>
      <c r="AQ18" s="89">
        <v>0</v>
      </c>
      <c r="AY18" s="21" t="s">
        <v>10</v>
      </c>
      <c r="AZ18" s="89">
        <v>1800000</v>
      </c>
    </row>
    <row r="19" spans="42:59" x14ac:dyDescent="0.2">
      <c r="AP19" s="21" t="s">
        <v>76</v>
      </c>
      <c r="AQ19" s="89">
        <v>0</v>
      </c>
      <c r="AY19" s="21" t="s">
        <v>76</v>
      </c>
      <c r="AZ19" s="89">
        <v>0</v>
      </c>
    </row>
    <row r="20" spans="42:59" ht="15" x14ac:dyDescent="0.25">
      <c r="AP20" s="77" t="s">
        <v>77</v>
      </c>
      <c r="AQ20" s="90">
        <v>5515000</v>
      </c>
      <c r="AY20" s="77" t="s">
        <v>77</v>
      </c>
      <c r="AZ20" s="90">
        <v>9670000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907855</v>
      </c>
      <c r="AY27" s="21" t="s">
        <v>4</v>
      </c>
      <c r="AZ27" s="89">
        <v>73626</v>
      </c>
    </row>
    <row r="28" spans="42:59" x14ac:dyDescent="0.2">
      <c r="AP28" s="21" t="s">
        <v>8</v>
      </c>
      <c r="AQ28" s="89">
        <v>279340</v>
      </c>
      <c r="AY28" s="21" t="s">
        <v>8</v>
      </c>
      <c r="AZ28" s="89">
        <v>1114306</v>
      </c>
    </row>
    <row r="29" spans="42:59" ht="14.45" customHeight="1" x14ac:dyDescent="0.2">
      <c r="AP29" s="21" t="s">
        <v>9</v>
      </c>
      <c r="AQ29" s="89">
        <v>3879709</v>
      </c>
      <c r="AY29" s="21" t="s">
        <v>9</v>
      </c>
      <c r="AZ29" s="89">
        <v>585600</v>
      </c>
    </row>
    <row r="30" spans="42:59" x14ac:dyDescent="0.2">
      <c r="AP30" s="21" t="s">
        <v>7</v>
      </c>
      <c r="AQ30" s="89">
        <v>349175</v>
      </c>
      <c r="AY30" s="21" t="s">
        <v>7</v>
      </c>
      <c r="AZ30" s="89">
        <v>8319070</v>
      </c>
    </row>
    <row r="31" spans="42:59" x14ac:dyDescent="0.2">
      <c r="AP31" s="21" t="s">
        <v>3</v>
      </c>
      <c r="AQ31" s="89">
        <v>2583895</v>
      </c>
      <c r="AY31" s="21" t="s">
        <v>3</v>
      </c>
      <c r="AZ31" s="89">
        <v>3233208.9814880001</v>
      </c>
    </row>
    <row r="32" spans="42:59" ht="14.45" customHeight="1" x14ac:dyDescent="0.2">
      <c r="AP32" s="21" t="s">
        <v>6</v>
      </c>
      <c r="AQ32" s="89">
        <v>0</v>
      </c>
      <c r="AY32" s="21" t="s">
        <v>6</v>
      </c>
      <c r="AZ32" s="89"/>
    </row>
    <row r="33" spans="2:56" ht="14.45" customHeight="1" x14ac:dyDescent="0.2">
      <c r="AP33" s="21" t="s">
        <v>5</v>
      </c>
      <c r="AQ33" s="89">
        <v>0</v>
      </c>
      <c r="AY33" s="21" t="s">
        <v>5</v>
      </c>
      <c r="AZ33" s="89">
        <v>0</v>
      </c>
    </row>
    <row r="34" spans="2:56" x14ac:dyDescent="0.2">
      <c r="AP34" s="21" t="s">
        <v>60</v>
      </c>
      <c r="AQ34" s="89">
        <v>558680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3233209</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8558654</v>
      </c>
      <c r="AY37" s="77" t="s">
        <v>77</v>
      </c>
      <c r="AZ37" s="90">
        <v>16559019.981488001</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15185000</v>
      </c>
      <c r="AR41" s="110">
        <v>5515000</v>
      </c>
      <c r="AS41" s="110">
        <v>9670000</v>
      </c>
      <c r="AV41" s="21" t="s">
        <v>128</v>
      </c>
      <c r="AW41" s="91">
        <v>0.36318735594336515</v>
      </c>
      <c r="AX41" s="91">
        <v>0.63681264405663485</v>
      </c>
    </row>
    <row r="42" spans="2:56" ht="15" x14ac:dyDescent="0.2">
      <c r="B42" s="38"/>
      <c r="C42" s="38"/>
      <c r="D42" s="38"/>
      <c r="E42" s="38"/>
      <c r="F42" s="38"/>
      <c r="G42" s="38"/>
      <c r="H42" s="38"/>
      <c r="I42" s="38"/>
      <c r="AP42" s="21" t="s">
        <v>127</v>
      </c>
      <c r="AQ42" s="110">
        <v>25117673.981488001</v>
      </c>
      <c r="AR42" s="110">
        <v>8558654</v>
      </c>
      <c r="AS42" s="110">
        <v>16559019.981488001</v>
      </c>
      <c r="AV42" s="21" t="s">
        <v>127</v>
      </c>
      <c r="AW42" s="91">
        <v>0.34074229987648624</v>
      </c>
      <c r="AX42" s="91">
        <v>0.65925770012351381</v>
      </c>
    </row>
    <row r="43" spans="2:56" x14ac:dyDescent="0.2">
      <c r="BD43" s="92">
        <v>9935411988892.8008</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-0.25533115429211145</v>
      </c>
    </row>
    <row r="54" spans="2:55" x14ac:dyDescent="0.2">
      <c r="BA54" s="21" t="s">
        <v>88</v>
      </c>
      <c r="BC54" s="94">
        <v>0.11817653890824623</v>
      </c>
    </row>
    <row r="55" spans="2:55" ht="15" thickBot="1" x14ac:dyDescent="0.25">
      <c r="BA55" s="21" t="s">
        <v>89</v>
      </c>
      <c r="BC55" s="94" t="s">
        <v>127</v>
      </c>
    </row>
    <row r="56" spans="2:55" ht="16.5" thickTop="1" thickBot="1" x14ac:dyDescent="0.3">
      <c r="BA56" s="95" t="s">
        <v>82</v>
      </c>
      <c r="BB56" s="95"/>
      <c r="BC56" s="93">
        <v>15185000</v>
      </c>
    </row>
    <row r="57" spans="2:55" ht="16.5" thickTop="1" thickBot="1" x14ac:dyDescent="0.3">
      <c r="BA57" s="96" t="s">
        <v>83</v>
      </c>
      <c r="BB57" s="96"/>
      <c r="BC57" s="97">
        <v>44138</v>
      </c>
    </row>
    <row r="58" spans="2:55" ht="16.5" thickTop="1" thickBot="1" x14ac:dyDescent="0.3">
      <c r="BA58" s="96" t="s">
        <v>84</v>
      </c>
      <c r="BB58" s="96"/>
      <c r="BC58" s="98">
        <v>1.6541108976943035</v>
      </c>
    </row>
    <row r="59" spans="2:55" ht="16.5" thickTop="1" thickBot="1" x14ac:dyDescent="0.3">
      <c r="BA59" s="95" t="s">
        <v>85</v>
      </c>
      <c r="BB59" s="95" t="s">
        <v>65</v>
      </c>
      <c r="BC59" s="93">
        <v>17220</v>
      </c>
    </row>
    <row r="60" spans="2:55" ht="16.5" thickTop="1" thickBot="1" x14ac:dyDescent="0.3">
      <c r="I60" s="62" t="s">
        <v>113</v>
      </c>
      <c r="BA60" s="96" t="s">
        <v>86</v>
      </c>
      <c r="BB60" s="96"/>
      <c r="BC60" s="98">
        <v>1.161951219512195</v>
      </c>
    </row>
    <row r="61" spans="2:55" ht="16.5" thickTop="1" thickBot="1" x14ac:dyDescent="0.3">
      <c r="BA61" s="95" t="s">
        <v>85</v>
      </c>
      <c r="BB61" s="95" t="s">
        <v>65</v>
      </c>
      <c r="BC61" s="93">
        <v>20008.8</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585000</v>
      </c>
      <c r="J5" t="s">
        <v>4</v>
      </c>
      <c r="K5" s="1">
        <v>50000</v>
      </c>
      <c r="S5" s="136"/>
      <c r="T5" s="136"/>
      <c r="U5" s="136"/>
      <c r="V5" s="136"/>
      <c r="W5" s="136"/>
      <c r="X5" s="136"/>
      <c r="Y5" s="136"/>
      <c r="Z5" s="136"/>
    </row>
    <row r="6" spans="1:27" x14ac:dyDescent="0.25">
      <c r="A6" t="s">
        <v>8</v>
      </c>
      <c r="B6" s="1">
        <v>180000</v>
      </c>
      <c r="J6" t="s">
        <v>8</v>
      </c>
      <c r="K6" s="1">
        <v>850000</v>
      </c>
      <c r="S6" s="136"/>
      <c r="T6" s="136"/>
      <c r="U6" s="136"/>
      <c r="V6" s="136"/>
      <c r="W6" s="136"/>
      <c r="X6" s="136"/>
      <c r="Y6" s="136"/>
      <c r="Z6" s="136"/>
      <c r="AA6" s="18"/>
    </row>
    <row r="7" spans="1:27" x14ac:dyDescent="0.25">
      <c r="A7" t="s">
        <v>9</v>
      </c>
      <c r="B7" s="1">
        <v>2500000</v>
      </c>
      <c r="J7" t="s">
        <v>9</v>
      </c>
      <c r="K7" s="1">
        <v>400000</v>
      </c>
      <c r="S7" s="136"/>
      <c r="T7" s="136"/>
      <c r="U7" s="136"/>
      <c r="V7" s="136"/>
      <c r="W7" s="136"/>
      <c r="X7" s="136"/>
      <c r="Y7" s="136"/>
      <c r="Z7" s="136"/>
      <c r="AA7" s="18"/>
    </row>
    <row r="8" spans="1:27" x14ac:dyDescent="0.25">
      <c r="A8" t="s">
        <v>7</v>
      </c>
      <c r="B8" s="1">
        <v>225000</v>
      </c>
      <c r="J8" t="s">
        <v>7</v>
      </c>
      <c r="K8" s="1">
        <v>4770000</v>
      </c>
      <c r="S8" s="136"/>
      <c r="T8" s="136"/>
      <c r="U8" s="136"/>
      <c r="V8" s="136"/>
      <c r="W8" s="136"/>
      <c r="X8" s="136"/>
      <c r="Y8" s="136"/>
      <c r="Z8" s="136"/>
    </row>
    <row r="9" spans="1:27" x14ac:dyDescent="0.25">
      <c r="A9" t="s">
        <v>3</v>
      </c>
      <c r="B9" s="1">
        <v>1665000</v>
      </c>
      <c r="J9" t="s">
        <v>3</v>
      </c>
      <c r="K9" s="1">
        <v>1800000</v>
      </c>
      <c r="S9" s="136"/>
      <c r="T9" s="136"/>
      <c r="U9" s="136"/>
      <c r="V9" s="136"/>
      <c r="W9" s="136"/>
      <c r="X9" s="136"/>
      <c r="Y9" s="136"/>
      <c r="Z9" s="136"/>
    </row>
    <row r="10" spans="1:27" x14ac:dyDescent="0.25">
      <c r="A10" t="s">
        <v>6</v>
      </c>
      <c r="B10" s="1">
        <v>0</v>
      </c>
      <c r="J10" t="s">
        <v>6</v>
      </c>
      <c r="K10" s="1">
        <v>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360000</v>
      </c>
      <c r="J12" t="s">
        <v>60</v>
      </c>
      <c r="K12" s="1">
        <v>0</v>
      </c>
    </row>
    <row r="13" spans="1:27" x14ac:dyDescent="0.25">
      <c r="A13" t="s">
        <v>10</v>
      </c>
      <c r="B13" s="1">
        <v>0</v>
      </c>
      <c r="J13" t="s">
        <v>10</v>
      </c>
      <c r="K13" s="1">
        <v>1800000</v>
      </c>
    </row>
    <row r="14" spans="1:27" x14ac:dyDescent="0.25">
      <c r="A14" t="s">
        <v>76</v>
      </c>
      <c r="B14" s="1">
        <v>0</v>
      </c>
      <c r="J14" t="s">
        <v>76</v>
      </c>
      <c r="K14" s="1">
        <v>0</v>
      </c>
    </row>
    <row r="15" spans="1:27" x14ac:dyDescent="0.25">
      <c r="A15" s="12" t="s">
        <v>77</v>
      </c>
      <c r="B15" s="13">
        <v>5515000</v>
      </c>
      <c r="J15" s="12" t="s">
        <v>77</v>
      </c>
      <c r="K15" s="13">
        <v>9670000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907855</v>
      </c>
      <c r="J22" t="s">
        <v>4</v>
      </c>
      <c r="K22" s="1">
        <v>73626</v>
      </c>
      <c r="S22" s="136"/>
      <c r="T22" s="136"/>
      <c r="U22" s="136"/>
      <c r="V22" s="136"/>
      <c r="W22" s="136"/>
      <c r="X22" s="136"/>
      <c r="Y22" s="136"/>
      <c r="Z22" s="136"/>
    </row>
    <row r="23" spans="1:26" x14ac:dyDescent="0.25">
      <c r="A23" t="s">
        <v>8</v>
      </c>
      <c r="B23" s="1">
        <v>279340</v>
      </c>
      <c r="J23" t="s">
        <v>8</v>
      </c>
      <c r="K23" s="1">
        <v>1114306</v>
      </c>
      <c r="S23" s="136"/>
      <c r="T23" s="136"/>
      <c r="U23" s="136"/>
      <c r="V23" s="136"/>
      <c r="W23" s="136"/>
      <c r="X23" s="136"/>
      <c r="Y23" s="136"/>
      <c r="Z23" s="136"/>
    </row>
    <row r="24" spans="1:26" ht="14.45" customHeight="1" x14ac:dyDescent="0.25">
      <c r="A24" t="s">
        <v>9</v>
      </c>
      <c r="B24" s="1">
        <v>3879709</v>
      </c>
      <c r="J24" t="s">
        <v>9</v>
      </c>
      <c r="K24" s="1">
        <v>585600</v>
      </c>
      <c r="S24" s="136"/>
      <c r="T24" s="136"/>
      <c r="U24" s="136"/>
      <c r="V24" s="136"/>
      <c r="W24" s="136"/>
      <c r="X24" s="136"/>
      <c r="Y24" s="136"/>
      <c r="Z24" s="136"/>
    </row>
    <row r="25" spans="1:26" x14ac:dyDescent="0.25">
      <c r="A25" t="s">
        <v>7</v>
      </c>
      <c r="B25" s="1">
        <v>349175</v>
      </c>
      <c r="J25" t="s">
        <v>7</v>
      </c>
      <c r="K25" s="1">
        <v>8319070</v>
      </c>
      <c r="S25" s="136"/>
      <c r="T25" s="136"/>
      <c r="U25" s="136"/>
      <c r="V25" s="136"/>
      <c r="W25" s="136"/>
      <c r="X25" s="136"/>
      <c r="Y25" s="136"/>
      <c r="Z25" s="136"/>
    </row>
    <row r="26" spans="1:26" ht="14.45" customHeight="1" x14ac:dyDescent="0.25">
      <c r="A26" t="s">
        <v>3</v>
      </c>
      <c r="B26" s="1">
        <v>2583895</v>
      </c>
      <c r="J26" t="s">
        <v>3</v>
      </c>
      <c r="K26" s="1">
        <v>3233208.9814880001</v>
      </c>
      <c r="S26" s="136"/>
      <c r="T26" s="136"/>
      <c r="U26" s="136"/>
      <c r="V26" s="136"/>
      <c r="W26" s="136"/>
      <c r="X26" s="136"/>
      <c r="Y26" s="136"/>
      <c r="Z26" s="136"/>
    </row>
    <row r="27" spans="1:26" x14ac:dyDescent="0.25">
      <c r="A27" t="s">
        <v>6</v>
      </c>
      <c r="B27" s="1">
        <v>0</v>
      </c>
      <c r="J27" t="s">
        <v>6</v>
      </c>
      <c r="K27" s="1">
        <v>0</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558680</v>
      </c>
      <c r="J29" t="s">
        <v>60</v>
      </c>
      <c r="K29" s="1">
        <v>0</v>
      </c>
    </row>
    <row r="30" spans="1:26" x14ac:dyDescent="0.25">
      <c r="A30" t="s">
        <v>10</v>
      </c>
      <c r="B30" s="1">
        <v>0</v>
      </c>
      <c r="J30" t="s">
        <v>10</v>
      </c>
      <c r="K30" s="1">
        <v>3233209</v>
      </c>
    </row>
    <row r="31" spans="1:26" x14ac:dyDescent="0.25">
      <c r="A31" t="s">
        <v>76</v>
      </c>
      <c r="B31" s="1">
        <v>0</v>
      </c>
      <c r="J31" t="s">
        <v>76</v>
      </c>
      <c r="K31" s="1">
        <v>0</v>
      </c>
    </row>
    <row r="32" spans="1:26" x14ac:dyDescent="0.25">
      <c r="A32" s="12" t="s">
        <v>77</v>
      </c>
      <c r="B32" s="13">
        <v>8558654</v>
      </c>
      <c r="J32" s="12" t="s">
        <v>77</v>
      </c>
      <c r="K32" s="13">
        <v>16559019.981488001</v>
      </c>
    </row>
    <row r="35" spans="1:15" x14ac:dyDescent="0.25">
      <c r="B35" t="s">
        <v>79</v>
      </c>
      <c r="C35" t="s">
        <v>80</v>
      </c>
      <c r="D35" t="s">
        <v>24</v>
      </c>
      <c r="H35" t="s">
        <v>80</v>
      </c>
      <c r="I35" t="s">
        <v>24</v>
      </c>
    </row>
    <row r="36" spans="1:15" x14ac:dyDescent="0.25">
      <c r="A36" t="s">
        <v>128</v>
      </c>
      <c r="B36" s="14">
        <v>15185000</v>
      </c>
      <c r="C36" s="14">
        <v>5515000</v>
      </c>
      <c r="D36" s="14">
        <v>9670000</v>
      </c>
      <c r="G36" t="s">
        <v>128</v>
      </c>
      <c r="H36" s="15">
        <v>0.36318735594336515</v>
      </c>
      <c r="I36" s="15">
        <v>0.63681264405663485</v>
      </c>
    </row>
    <row r="37" spans="1:15" x14ac:dyDescent="0.25">
      <c r="A37" t="s">
        <v>127</v>
      </c>
      <c r="B37" s="14">
        <v>25117673.981488001</v>
      </c>
      <c r="C37" s="14">
        <v>8558654</v>
      </c>
      <c r="D37" s="14">
        <v>16559019.981488001</v>
      </c>
      <c r="G37" t="s">
        <v>127</v>
      </c>
      <c r="H37" s="15">
        <v>0.34074229987648624</v>
      </c>
      <c r="I37" s="15">
        <v>0.65925770012351381</v>
      </c>
    </row>
    <row r="38" spans="1:15" x14ac:dyDescent="0.25">
      <c r="O38" s="17">
        <v>9935411988892.8008</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1196.08</v>
      </c>
      <c r="J11" s="19"/>
      <c r="K11" s="19"/>
    </row>
    <row r="12" spans="2:57" ht="14.45" customHeight="1" thickBot="1" x14ac:dyDescent="0.25">
      <c r="B12" s="19"/>
      <c r="C12" s="19"/>
      <c r="D12" s="19"/>
      <c r="E12" s="19"/>
      <c r="F12" s="19"/>
      <c r="G12" s="44" t="s">
        <v>93</v>
      </c>
      <c r="H12" s="45" t="s">
        <v>94</v>
      </c>
      <c r="I12" s="46">
        <v>5817100</v>
      </c>
      <c r="J12" s="19"/>
      <c r="K12" s="19"/>
    </row>
    <row r="13" spans="2:57" ht="14.45" customHeight="1" thickBot="1" x14ac:dyDescent="0.25">
      <c r="B13" s="19"/>
      <c r="C13" s="19"/>
      <c r="D13" s="19"/>
      <c r="E13" s="19"/>
      <c r="F13" s="19"/>
      <c r="G13" s="44" t="s">
        <v>95</v>
      </c>
      <c r="H13" s="45" t="s">
        <v>94</v>
      </c>
      <c r="I13" s="46">
        <v>8668245</v>
      </c>
      <c r="J13" s="19"/>
      <c r="K13" s="19"/>
    </row>
    <row r="14" spans="2:57" ht="14.45" customHeight="1" thickBot="1" x14ac:dyDescent="0.25">
      <c r="B14" s="19"/>
      <c r="C14" s="19"/>
      <c r="D14" s="19"/>
      <c r="E14" s="19"/>
      <c r="F14" s="19"/>
      <c r="G14" s="44" t="s">
        <v>96</v>
      </c>
      <c r="H14" s="45" t="s">
        <v>97</v>
      </c>
      <c r="I14" s="47">
        <v>21</v>
      </c>
      <c r="J14" s="19"/>
      <c r="K14" s="19"/>
    </row>
    <row r="15" spans="2:57" ht="14.45" customHeight="1" thickBot="1" x14ac:dyDescent="0.25">
      <c r="B15" s="19"/>
      <c r="C15" s="19"/>
      <c r="D15" s="19"/>
      <c r="E15" s="19"/>
      <c r="F15" s="19"/>
      <c r="G15" s="44" t="s">
        <v>98</v>
      </c>
      <c r="H15" s="45" t="s">
        <v>67</v>
      </c>
      <c r="I15" s="48">
        <v>-25.533115429211144</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1196.08</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26361.954240134339</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0.95279999999999998</v>
      </c>
      <c r="AT30" s="101">
        <v>21000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20008.8</v>
      </c>
      <c r="AV39" s="103">
        <v>0.95</v>
      </c>
      <c r="AW39" s="104">
        <v>1.161951219512195</v>
      </c>
    </row>
    <row r="40" spans="2:49" ht="14.45" customHeight="1" x14ac:dyDescent="0.2">
      <c r="B40" s="19"/>
      <c r="C40" s="49"/>
      <c r="D40" s="53" t="s">
        <v>109</v>
      </c>
      <c r="E40" s="163">
        <v>714.6</v>
      </c>
      <c r="F40" s="163">
        <v>762.24</v>
      </c>
      <c r="G40" s="163">
        <v>809.87999999999988</v>
      </c>
      <c r="H40" s="163">
        <v>857.52</v>
      </c>
      <c r="I40" s="163">
        <v>905.16</v>
      </c>
      <c r="J40" s="164">
        <v>952.8</v>
      </c>
      <c r="K40" s="163">
        <v>1000.4399999999999</v>
      </c>
      <c r="L40" s="163">
        <v>1048.08</v>
      </c>
      <c r="M40" s="163">
        <v>1095.72</v>
      </c>
      <c r="N40" s="163">
        <v>1143.3599999999999</v>
      </c>
      <c r="O40" s="163">
        <v>1191</v>
      </c>
      <c r="AT40" s="21" t="s">
        <v>62</v>
      </c>
      <c r="AU40" s="102">
        <v>25117.67</v>
      </c>
      <c r="AV40" s="103">
        <v>1.2</v>
      </c>
      <c r="AW40" s="104">
        <v>1.6541106354955548</v>
      </c>
    </row>
    <row r="41" spans="2:49" x14ac:dyDescent="0.2">
      <c r="B41" s="19"/>
      <c r="C41" s="54">
        <v>-0.2</v>
      </c>
      <c r="D41" s="55">
        <v>12209.4</v>
      </c>
      <c r="E41" s="56">
        <v>-1.8788697495519122</v>
      </c>
      <c r="F41" s="56">
        <v>-1.698940390204918</v>
      </c>
      <c r="G41" s="56">
        <v>-1.5401791907810991</v>
      </c>
      <c r="H41" s="56">
        <v>-1.3990581246265941</v>
      </c>
      <c r="I41" s="56">
        <v>-1.2727919075409837</v>
      </c>
      <c r="J41" s="56">
        <v>-1.1591523121639344</v>
      </c>
      <c r="K41" s="56">
        <v>-1.0563355353942232</v>
      </c>
      <c r="L41" s="56">
        <v>-0.96286573833084965</v>
      </c>
      <c r="M41" s="56">
        <v>-0.87752374970776892</v>
      </c>
      <c r="N41" s="56">
        <v>-0.79929359346994533</v>
      </c>
      <c r="O41" s="56">
        <v>-0.72732184973114744</v>
      </c>
      <c r="AT41" s="21" t="s">
        <v>61</v>
      </c>
      <c r="AU41" s="102">
        <v>-5108.87</v>
      </c>
      <c r="AV41" s="103"/>
      <c r="AW41" s="104">
        <v>-0.25533115429211145</v>
      </c>
    </row>
    <row r="42" spans="2:49" x14ac:dyDescent="0.2">
      <c r="B42" s="19"/>
      <c r="C42" s="54">
        <v>-0.15</v>
      </c>
      <c r="D42" s="55">
        <v>15261.75</v>
      </c>
      <c r="E42" s="56">
        <v>-1.3030957996415298</v>
      </c>
      <c r="F42" s="56">
        <v>-1.159152312163934</v>
      </c>
      <c r="G42" s="56">
        <v>-1.0321433526248793</v>
      </c>
      <c r="H42" s="56">
        <v>-0.91924649970127503</v>
      </c>
      <c r="I42" s="56">
        <v>-0.81823352603278687</v>
      </c>
      <c r="J42" s="56">
        <v>-0.72732184973114744</v>
      </c>
      <c r="K42" s="56">
        <v>-0.64506842831537858</v>
      </c>
      <c r="L42" s="56">
        <v>-0.57029259066467974</v>
      </c>
      <c r="M42" s="56">
        <v>-0.50201899976621522</v>
      </c>
      <c r="N42" s="56">
        <v>-0.43943487477595633</v>
      </c>
      <c r="O42" s="56">
        <v>-0.38185747978491796</v>
      </c>
    </row>
    <row r="43" spans="2:49" x14ac:dyDescent="0.2">
      <c r="B43" s="19"/>
      <c r="C43" s="54">
        <v>-0.1</v>
      </c>
      <c r="D43" s="55">
        <v>17955</v>
      </c>
      <c r="E43" s="56">
        <v>-0.95763142969530035</v>
      </c>
      <c r="F43" s="56">
        <v>-0.83527946533934405</v>
      </c>
      <c r="G43" s="56">
        <v>-0.72732184973114744</v>
      </c>
      <c r="H43" s="56">
        <v>-0.63135952474608381</v>
      </c>
      <c r="I43" s="56">
        <v>-0.5454984971278688</v>
      </c>
      <c r="J43" s="56">
        <v>-0.46822357227147521</v>
      </c>
      <c r="K43" s="56">
        <v>-0.39830816406807174</v>
      </c>
      <c r="L43" s="56">
        <v>-0.33474870206497764</v>
      </c>
      <c r="M43" s="56">
        <v>-0.27671614980128278</v>
      </c>
      <c r="N43" s="56">
        <v>-0.22351964355956275</v>
      </c>
      <c r="O43" s="56">
        <v>-0.17457885781718011</v>
      </c>
      <c r="AU43" s="21">
        <v>32890.199999999997</v>
      </c>
    </row>
    <row r="44" spans="2:49" x14ac:dyDescent="0.2">
      <c r="B44" s="19"/>
      <c r="C44" s="54">
        <v>-0.05</v>
      </c>
      <c r="D44" s="55">
        <v>19950</v>
      </c>
      <c r="E44" s="56">
        <v>-0.76186828672577034</v>
      </c>
      <c r="F44" s="56">
        <v>-0.65175151880540971</v>
      </c>
      <c r="G44" s="56">
        <v>-0.55458966475803284</v>
      </c>
      <c r="H44" s="56">
        <v>-0.46822357227147549</v>
      </c>
      <c r="I44" s="56">
        <v>-0.39094864741508195</v>
      </c>
      <c r="J44" s="56">
        <v>-0.32140121504432773</v>
      </c>
      <c r="K44" s="56">
        <v>-0.25847734766126462</v>
      </c>
      <c r="L44" s="56">
        <v>-0.20127383185848</v>
      </c>
      <c r="M44" s="56">
        <v>-0.14904453482115451</v>
      </c>
      <c r="N44" s="56">
        <v>-0.10116767920360652</v>
      </c>
      <c r="O44" s="56">
        <v>-5.7120972035462188E-2</v>
      </c>
      <c r="AU44" s="21">
        <v>43125.4</v>
      </c>
    </row>
    <row r="45" spans="2:49" x14ac:dyDescent="0.2">
      <c r="B45" s="19"/>
      <c r="C45" s="51" t="s">
        <v>107</v>
      </c>
      <c r="D45" s="57">
        <v>21000</v>
      </c>
      <c r="E45" s="56">
        <v>-0.67377487238948175</v>
      </c>
      <c r="F45" s="56">
        <v>-0.56916394286513916</v>
      </c>
      <c r="G45" s="56">
        <v>-0.4768601815201311</v>
      </c>
      <c r="H45" s="56">
        <v>-0.39481239365790166</v>
      </c>
      <c r="I45" s="56">
        <v>-0.32140121504432773</v>
      </c>
      <c r="J45" s="56">
        <v>-0.25533115429211145</v>
      </c>
      <c r="K45" s="56">
        <v>-0.19555348027820121</v>
      </c>
      <c r="L45" s="56">
        <v>-0.14121014026555598</v>
      </c>
      <c r="M45" s="56">
        <v>-9.1592308080096899E-2</v>
      </c>
      <c r="N45" s="56">
        <v>-4.6109295243426253E-2</v>
      </c>
      <c r="O45" s="56">
        <v>-4.2649234336891067E-3</v>
      </c>
    </row>
    <row r="46" spans="2:49" ht="14.45" customHeight="1" x14ac:dyDescent="0.2">
      <c r="B46" s="19"/>
      <c r="C46" s="54">
        <v>0.05</v>
      </c>
      <c r="D46" s="55">
        <v>22050</v>
      </c>
      <c r="E46" s="56">
        <v>-0.59407130703760169</v>
      </c>
      <c r="F46" s="56">
        <v>-0.49444185034775168</v>
      </c>
      <c r="G46" s="56">
        <v>-0.40653350620964868</v>
      </c>
      <c r="H46" s="56">
        <v>-0.32839275586466821</v>
      </c>
      <c r="I46" s="56">
        <v>-0.25847734766126462</v>
      </c>
      <c r="J46" s="56">
        <v>-0.19555348027820144</v>
      </c>
      <c r="K46" s="56">
        <v>-0.13862236216971549</v>
      </c>
      <c r="L46" s="56">
        <v>-8.6866800252910423E-2</v>
      </c>
      <c r="M46" s="56">
        <v>-3.9611721981044616E-2</v>
      </c>
      <c r="N46" s="56">
        <v>3.7054331014988915E-3</v>
      </c>
      <c r="O46" s="56">
        <v>4.3557215777439054E-2</v>
      </c>
    </row>
    <row r="47" spans="2:49" x14ac:dyDescent="0.2">
      <c r="B47" s="19"/>
      <c r="C47" s="54">
        <v>0.1</v>
      </c>
      <c r="D47" s="55">
        <v>24255</v>
      </c>
      <c r="E47" s="56">
        <v>-0.44915573367054706</v>
      </c>
      <c r="F47" s="56">
        <v>-0.35858350031613789</v>
      </c>
      <c r="G47" s="56">
        <v>-0.27866682382695329</v>
      </c>
      <c r="H47" s="56">
        <v>-0.20762977805878918</v>
      </c>
      <c r="I47" s="56">
        <v>-0.14407031605569501</v>
      </c>
      <c r="J47" s="56">
        <v>-8.6866800252910256E-2</v>
      </c>
      <c r="K47" s="56">
        <v>-3.5111238336105001E-2</v>
      </c>
      <c r="L47" s="56">
        <v>1.1939272497354185E-2</v>
      </c>
      <c r="M47" s="56">
        <v>5.4898434562686754E-2</v>
      </c>
      <c r="N47" s="56">
        <v>9.427766645590803E-2</v>
      </c>
      <c r="O47" s="56">
        <v>0.13050655979767181</v>
      </c>
    </row>
    <row r="48" spans="2:49" x14ac:dyDescent="0.2">
      <c r="B48" s="19"/>
      <c r="C48" s="54">
        <v>0.15</v>
      </c>
      <c r="D48" s="55">
        <v>27893.25</v>
      </c>
      <c r="E48" s="56">
        <v>-0.26013542058308442</v>
      </c>
      <c r="F48" s="56">
        <v>-0.18137695679664151</v>
      </c>
      <c r="G48" s="56">
        <v>-0.11188419463213344</v>
      </c>
      <c r="H48" s="56">
        <v>-5.0112850485903672E-2</v>
      </c>
      <c r="I48" s="56">
        <v>5.1562469080912174E-3</v>
      </c>
      <c r="J48" s="56">
        <v>5.4898434562686622E-2</v>
      </c>
      <c r="K48" s="56">
        <v>9.9903271012082587E-2</v>
      </c>
      <c r="L48" s="56">
        <v>0.14081675869335142</v>
      </c>
      <c r="M48" s="56">
        <v>0.17817255179364067</v>
      </c>
      <c r="N48" s="56">
        <v>0.21241536213557219</v>
      </c>
      <c r="O48" s="56">
        <v>0.24391874765014937</v>
      </c>
    </row>
    <row r="49" spans="2:45" ht="15" thickBot="1" x14ac:dyDescent="0.25">
      <c r="B49" s="19"/>
      <c r="C49" s="54">
        <v>0.2</v>
      </c>
      <c r="D49" s="58">
        <v>33471.9</v>
      </c>
      <c r="E49" s="56">
        <v>-5.0112850485903672E-2</v>
      </c>
      <c r="F49" s="56">
        <v>1.5519202669465456E-2</v>
      </c>
      <c r="G49" s="56">
        <v>7.3429837806555598E-2</v>
      </c>
      <c r="H49" s="56">
        <v>0.12490595792841362</v>
      </c>
      <c r="I49" s="56">
        <v>0.17096353909007608</v>
      </c>
      <c r="J49" s="56">
        <v>0.21241536213557227</v>
      </c>
      <c r="K49" s="56">
        <v>0.24991939251006892</v>
      </c>
      <c r="L49" s="56">
        <v>0.2840139655777929</v>
      </c>
      <c r="M49" s="56">
        <v>0.31514379316136726</v>
      </c>
      <c r="N49" s="56">
        <v>0.3436794684463102</v>
      </c>
      <c r="O49" s="56">
        <v>0.36993228970845787</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21000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723.1</v>
      </c>
      <c r="BA66" s="21" t="s">
        <v>65</v>
      </c>
    </row>
    <row r="67" spans="2:55" x14ac:dyDescent="0.2">
      <c r="B67" s="19"/>
      <c r="C67" s="19"/>
      <c r="D67" s="19"/>
      <c r="E67" s="19"/>
      <c r="F67" s="19"/>
      <c r="G67" s="19"/>
      <c r="H67" s="19"/>
      <c r="I67" s="19"/>
      <c r="J67" s="19"/>
      <c r="K67" s="19"/>
      <c r="AS67" s="21" t="s">
        <v>11</v>
      </c>
      <c r="AT67" s="102">
        <v>17220</v>
      </c>
      <c r="AU67" s="103">
        <v>0.82</v>
      </c>
      <c r="AV67" s="104">
        <v>1</v>
      </c>
      <c r="AX67" s="21" t="s">
        <v>64</v>
      </c>
      <c r="AZ67" s="73">
        <v>18518.292682926829</v>
      </c>
      <c r="BA67" s="21" t="s">
        <v>63</v>
      </c>
    </row>
    <row r="68" spans="2:55" x14ac:dyDescent="0.2">
      <c r="B68" s="19"/>
      <c r="C68" s="19"/>
      <c r="D68" s="19"/>
      <c r="E68" s="19"/>
      <c r="F68" s="19"/>
      <c r="G68" s="19"/>
      <c r="H68" s="19"/>
      <c r="I68" s="19"/>
      <c r="J68" s="19"/>
      <c r="K68" s="19"/>
      <c r="AS68" s="21" t="s">
        <v>62</v>
      </c>
      <c r="AT68" s="102">
        <v>15185</v>
      </c>
      <c r="AU68" s="103">
        <v>0.72</v>
      </c>
      <c r="AV68" s="104">
        <v>0.8818234610917538</v>
      </c>
    </row>
    <row r="69" spans="2:55" x14ac:dyDescent="0.2">
      <c r="B69" s="19"/>
      <c r="C69" s="19"/>
      <c r="D69" s="19"/>
      <c r="E69" s="19"/>
      <c r="F69" s="19"/>
      <c r="G69" s="19"/>
      <c r="H69" s="19"/>
      <c r="I69" s="19"/>
      <c r="J69" s="19"/>
      <c r="K69" s="19"/>
      <c r="AS69" s="21" t="s">
        <v>61</v>
      </c>
      <c r="AT69" s="102">
        <v>2035</v>
      </c>
      <c r="AU69" s="103"/>
      <c r="AV69" s="104">
        <v>0.11817653890824623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0.82</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0.61499999999999999</v>
      </c>
      <c r="AU86" s="107">
        <v>0.65599999999999992</v>
      </c>
      <c r="AV86" s="107">
        <v>0.69699999999999995</v>
      </c>
      <c r="AW86" s="107">
        <v>0.73799999999999999</v>
      </c>
      <c r="AX86" s="107">
        <v>0.77899999999999991</v>
      </c>
      <c r="AY86" s="108">
        <v>0.82</v>
      </c>
      <c r="AZ86" s="107">
        <v>0.86099999999999999</v>
      </c>
      <c r="BA86" s="107">
        <v>0.90199999999999991</v>
      </c>
      <c r="BB86" s="107">
        <v>0.94299999999999995</v>
      </c>
      <c r="BC86" s="107">
        <v>0.98399999999999999</v>
      </c>
      <c r="BD86" s="107">
        <v>1.0249999999999999</v>
      </c>
    </row>
    <row r="87" spans="2:56" x14ac:dyDescent="0.2">
      <c r="B87" s="19"/>
      <c r="C87" s="19"/>
      <c r="D87" s="19"/>
      <c r="E87" s="19"/>
      <c r="F87" s="19"/>
      <c r="G87" s="19"/>
      <c r="H87" s="19"/>
      <c r="I87" s="19"/>
      <c r="J87" s="19"/>
      <c r="K87" s="19"/>
      <c r="AR87" s="21">
        <v>-0.2</v>
      </c>
      <c r="AS87" s="107">
        <v>12209.4</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15261.75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17955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19950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21000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22050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24255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27893.25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33471.9</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2023-10-30T14:35:30Z</dcterms:modified>
</cp:coreProperties>
</file>