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FED379B-4036-40DB-A62A-C73AED921764}"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<sst xmlns="http://schemas.openxmlformats.org/spreadsheetml/2006/main" count="350" uniqueCount="161">
  <si>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</si>
  <si>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</si>
  <si>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</si>
  <si>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</si>
  <si>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</si>
  <si>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</si>
  <si>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</si>
  <si>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</si>
  <si>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</si>
  <si>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</si>
  <si>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</si>
  <si>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</si>
  <si>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</si>
  <si>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</si>
  <si>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</si>
  <si>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</si>
  <si>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</si>
  <si>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</si>
  <si>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</si>
  <si>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</si>
  <si>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</si>
  <si>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</si>
  <si>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</si>
  <si>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</si>
  <si>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</si>
  <si>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</si>
  <si>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</si>
  <si>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</si>
  <si>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</si>
  <si>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</si>
  <si>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</si>
  <si>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</si>
  <si>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</si>
  <si>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</si>
  <si>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</si>
  <si>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</si>
  <si>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</si>
  <si>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</si>
  <si>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</si>
  <si>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</si>
  <si>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</si>
  <si>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</si>
  <si>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</si>
  <si>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</si>
  <si>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</si>
  <si>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</si>
  <si>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</si>
  <si>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</si>
  <si>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</si>
  <si>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</si>
  <si>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</si>
  <si>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</si>
  <si>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</si>
  <si>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</si>
  <si>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</si>
  <si>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</si>
  <si>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</si>
  <si>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</si>
  <si>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</si>
  <si>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</si>
  <si>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</si>
  <si>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</si>
  <si>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</si>
  <si>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</si>
  <si>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</si>
  <si>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</si>
  <si>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</si>
  <si>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</si>
  <si>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</si>
  <si>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</si>
  <si>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</si>
  <si>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</si>
  <si>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</si>
  <si>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</si>
  <si>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</si>
  <si>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</si>
  <si>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</si>
  <si>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</si>
  <si>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</si>
  <si>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</si>
  <si>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</si>
  <si>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</si>
  <si>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</si>
  <si>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</si>
  <si>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</si>
  <si>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</si>
  <si>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</si>
  <si>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</si>
  <si>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</si>
  <si>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</si>
  <si>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</si>
  <si>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</si>
  <si>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</si>
  <si>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</si>
  <si>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</si>
  <si>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</si>
  <si>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</si>
  <si>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</si>
  <si>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</si>
  <si>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</si>
  <si>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</si>
  <si>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</si>
  <si>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</si>
  <si>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</si>
  <si>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</si>
  <si>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</si>
  <si>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</si>
  <si>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</si>
  <si>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</si>
  <si>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</si>
  <si>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</si>
  <si>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</si>
  <si>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</si>
  <si>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</si>
  <si>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</si>
  <si>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</si>
  <si>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</si>
  <si>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</si>
  <si>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</si>
  <si>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</si>
  <si>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</si>
  <si>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</si>
  <si>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</si>
  <si>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</si>
  <si>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PALMA RUBELINA CUNDINAMARCA LA MESA</t>
  </si>
  <si>
    <t>Cundinamarca</t>
  </si>
  <si>
    <t>Material de propagacion: Colino/Plántula // Distancia de siembra: 1 x 1 // Densidad de siembra - Plantas/Ha.: 10.000 // Duracion del ciclo: 30 años // Productividad/Ha/Ciclo: 155.935 paquetes // Inicio de Produccion desde la siembra: año 2   // Duracion de la etapa productiva: 29 años // Productividad promedio en etapa productiva 5.377 paquetes // Precio de venta ponderado por calidad: $2.767 // Valor Jornal: $73.684// Otros: N.A. //</t>
  </si>
  <si>
    <t>2023 Q3</t>
  </si>
  <si>
    <t>2018 Q2</t>
  </si>
  <si>
    <t>El presente documento corresponde a una actualización del documento PDF de la AgroGuía correspondiente a Palma Rubelina Cundinamarca La Mesa publicada en la página web, y consta de las siguientes partes:</t>
  </si>
  <si>
    <t>- Flujo anualizado de los ingresos (precio y rendimiento) y los costos de producción para una hectárea de
Palma Rubelina Cundinamarca La Mesa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</si>
  <si>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Palma Rubelina Cundinamarca La Mesa.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</si>
  <si>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</si>
  <si>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</si>
  <si>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</si>
  <si>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</si>
  <si>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Palma Rubelina Cundinamarca La Mesa.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</si>
  <si>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</si>
  <si>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</si>
  <si>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Palma Rubelina Cundinamarca La Mesa, en lo que respecta a la mano de obra incluye actividades como la preparación del terreno, la siembra, el trazado y el ahoyado, entre otras, y ascienden a un total de $3,0 millones de pesos (equivalente a 41 jornales). En cuanto a los insumos, se incluyen los gastos relacionados con el material vegetal y las enmiendas, que en conjunto ascienden a  $48,6 millones.</t>
  </si>
  <si>
    <t>*** Los costos de sostenimiento del año 1 comprenden tanto los gastos relacionados con la mano de obra como aquellos asociados con los insumos necesarios desde el momento de la siembra de las plantas hasta finalizar el año 1. Para el caso de Palma Rubelina Cundinamarca La Mesa, en lo que respecta a la mano de obra incluye actividades como la fertilización, riego, control de malezas, plagas y enfermedades, entre otras, y ascienden a un total de $2,4 millones de pesos (equivalente a 32 jornales). En cuanto a los insumos, se incluyen los fertilizantes, plaguicidas, transportes, entre otras, que en conjunto ascienden a  $4,3 millones.</t>
  </si>
  <si>
    <t>Nota 1: en caso de utilizar esta información para el desarrollo de otras publicaciones, por favor citar FINAGRO, "Agro Guía - Marcos de Referencia Agroeconómicos"</t>
  </si>
  <si>
    <t>Los costos totales del ciclo para esta actualización (2023 Q3) equivalen a $354,4 millones, en comparación con los costos del marco original que ascienden a $176,4 millones, (mes de publicación del marco: mayo - 2018).
La rentabilidad actualizada (2023 Q3) subió frente a la rentabilidad de la primera AgroGuía, pasando del 10,2% al 17,9%. Mientras que el crecimiento de los costos fue del 200,8%, el crecimiento de los ingresos fue del 219,6%.</t>
  </si>
  <si>
    <t>En cuanto a los costos de mano de obra de la AgroGuía actualizada, se destaca la participación de cosecha y beneficio seguido de control arvenses, que representan el 76% y el 11% del costo total, respectivamente. En cuanto a los costos de insumos, se destaca la participación de fertilización seguido de instalación, que representan el 62% y el 32% del costo total, respectivamente.</t>
  </si>
  <si>
    <t>subió</t>
  </si>
  <si>
    <t>A continuación, se presenta la desagregación de los costos de mano de obra e insumos según las diferentes actividades vinculadas a la producción de PALMA RUBELINA CUNDINAMARCA LA MESA</t>
  </si>
  <si>
    <t>En cuanto a los costos de mano de obra, se destaca la participación de cosecha y beneficio segido por control arvenses que representan el 76% y el 11% del costo total, respectivamente. En cuanto a los costos de insumos, se destaca la participación de fertilización segido por instalación que representan el 60% y el 34% del costo total, respectivamente.</t>
  </si>
  <si>
    <t>En cuanto a los costos de mano de obra, se destaca la participación de cosecha y beneficio segido por control arvenses que representan el 76% y el 11% del costo total, respectivamente. En cuanto a los costos de insumos, se destaca la participación de fertilización segido por instalación que representan el 62% y el 32% del costo total, respectivamente.</t>
  </si>
  <si>
    <t>En cuanto a los costos de mano de obra, se destaca la participación de cosecha y beneficio segido por control arvenses que representan el 76% y el 11% del costo total, respectivamente.</t>
  </si>
  <si>
    <t>En cuanto a los costos de insumos, se destaca la participación de fertilización segido por instalación que representan el 62% y el 32% del costo total, respectivamente.</t>
  </si>
  <si>
    <t>En cuanto a los costos de insumos, se destaca la participación de fertilización segido por instalación que representan el 60% y el 34% del costo total, respectivamente.</t>
  </si>
  <si>
    <t>En cuanto a los costos de mano de obra, se destaca la participación de cosecha y beneficio segido por control arvenses que representan el 76% y el 11% del costo total, respectivamente.En cuanto a los costos de insumos, se destaca la participación de fertilización segido por instalación que representan el 60% y el 34% del costo total, respectivamente.</t>
  </si>
  <si>
    <t>De acuerdo con el comportamiento histórico del sistema productivo, se efectuó un análisis de sensibilidad del margen de utilidad obtenido en la producción de PALMA RUBELINA CUNDINAMARCA LA MESA, frente a diferentes escenarios de variación de precios de venta en finca y rendimientos probables (kg/ha).</t>
  </si>
  <si>
    <t>Con un precio ponderado de COP $ 2.767/kg y con un rendimiento por hectárea de 155.935 kg por ciclo; el margen de utilidad obtenido en la producción de palma de iraca es del 18%.</t>
  </si>
  <si>
    <t>El precio mínimo ponderado para cubrir los costos de producción, con un rendimiento de 155.935 kg para todo el ciclo de producción, es COP $ 2.272/kg.</t>
  </si>
  <si>
    <t>El rendimiento mínimo por ha/ciclo para cubrir los costos de producción, con un precio ponderado de COP $ 2.767, es de 128.067 kg/ha para todo el ciclo.</t>
  </si>
  <si>
    <t>El siguiente cuadro presenta diferentes escenarios de rentabilidad para el sistema productivo de PALMA RUBELINA CUNDINAMARCA LA MESA, con respecto a diferentes niveles de productividad (kg./ha.) y precios ($/kg.).</t>
  </si>
  <si>
    <t>De acuerdo con el comportamiento histórico del sistema productivo, se efectuó un análisis de sensibilidad del margen de utilidad obtenido en la producción de PALMA RUBELINA CUNDINAMARCA LA MESA, frente a diferentes escenarios de variación de precios de venta en finca y rendimientos probables (t/ha)</t>
  </si>
  <si>
    <t>Con un precio ponderado de COP $$ 1.260/kg y con un rendimiento por hectárea de 155.935 kg por ciclo; el margen de utilidad obtenido en la producción de palma de iraca es del 10%.</t>
  </si>
  <si>
    <t>El precio mínimo ponderado para cubrir los costos de producción, con un rendimiento de 155.935 kg para todo el ciclo de producción, es COP $ 1.132/kg.</t>
  </si>
  <si>
    <t>El rendimiento mínimo por ha/ciclo para cubrir los costos de producción, con un precio ponderado de COP $ 1.260, es de 140.038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</si>
</sst>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Q3</c:v>
                </c:pt>
              </c:strCache>
            </c:strRef>
          </c:cat>
          <c:val>
            <c:numRef>
              <c:f>'Análisis Comparativo y Part.'!$AQ$41:$AQ$42</c:f>
              <c:numCache>
                <c:formatCode>_(* #.##0_);_(* \(#.##0\);_(* "-"_);_(@_)</c:formatCode>
                <c:ptCount val="2"/>
                <c:pt idx="0">
                  <c:v>176447275</c:v>
                </c:pt>
                <c:pt idx="1">
                  <c:v>354360727.06540453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Q3</c:v>
                </c:pt>
              </c:strCache>
            </c:strRef>
          </c:cat>
          <c:val>
            <c:numRef>
              <c:f>'Análisis Comparativo y Part.'!$AR$41:$AR$42</c:f>
              <c:numCache>
                <c:formatCode>_(* #.##0_);_(* \(#.##0\);_(* "-"_);_(@_)</c:formatCode>
                <c:ptCount val="2"/>
                <c:pt idx="0">
                  <c:v>110325375</c:v>
                </c:pt>
                <c:pt idx="1">
                  <c:v>203156694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Q3</c:v>
                </c:pt>
              </c:strCache>
            </c:strRef>
          </c:cat>
          <c:val>
            <c:numRef>
              <c:f>'Análisis Comparativo y Part.'!$AS$41:$AS$42</c:f>
              <c:numCache>
                <c:formatCode>_(* #.##0_);_(* \(#.##0\);_(* "-"_);_(@_)</c:formatCode>
                <c:ptCount val="2"/>
                <c:pt idx="0">
                  <c:v>66121900</c:v>
                </c:pt>
                <c:pt idx="1">
                  <c:v>151204033.0654045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Q3</c:v>
                </c:pt>
              </c:strCache>
            </c:strRef>
          </c:cat>
          <c:val>
            <c:numRef>
              <c:f>Tortas!$H$36:$H$37</c:f>
              <c:numCache>
                <c:formatCode>0%</c:formatCode>
                <c:ptCount val="2"/>
                <c:pt idx="0">
                  <c:v>0.62525972702043708</c:v>
                </c:pt>
                <c:pt idx="1">
                  <c:v>0.57330476681887854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Q3</c:v>
                </c:pt>
              </c:strCache>
            </c:strRef>
          </c:cat>
          <c:val>
            <c:numRef>
              <c:f>Tortas!$I$36:$I$37</c:f>
              <c:numCache>
                <c:formatCode>0%</c:formatCode>
                <c:ptCount val="2"/>
                <c:pt idx="0">
                  <c:v>0.37474027297956286</c:v>
                </c:pt>
                <c:pt idx="1">
                  <c:v>0.4266952331811214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3600120</c:v>
                </c:pt>
                <c:pt idx="3">
                  <c:v>94064266</c:v>
                </c:pt>
                <c:pt idx="4">
                  <c:v>48598377.065404497</c:v>
                </c:pt>
                <c:pt idx="6">
                  <c:v>0</c:v>
                </c:pt>
                <c:pt idx="7">
                  <c:v>0</c:v>
                </c:pt>
                <c:pt idx="8">
                  <c:v>4941270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22252568</c:v>
                </c:pt>
                <c:pt idx="1">
                  <c:v>6631560</c:v>
                </c:pt>
                <c:pt idx="2">
                  <c:v>154598938</c:v>
                </c:pt>
                <c:pt idx="3">
                  <c:v>15473640</c:v>
                </c:pt>
                <c:pt idx="4">
                  <c:v>3021044</c:v>
                </c:pt>
                <c:pt idx="5">
                  <c:v>0</c:v>
                </c:pt>
                <c:pt idx="6">
                  <c:v>1178944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Q3</c:v>
                </c:pt>
              </c:strCache>
            </c:strRef>
          </c:cat>
          <c:val>
            <c:numRef>
              <c:f>'Análisis Comparativo y Part.'!$AW$41:$AW$42</c:f>
              <c:numCache>
                <c:formatCode>0%</c:formatCode>
                <c:ptCount val="2"/>
                <c:pt idx="0">
                  <c:v>0.62525972702043708</c:v>
                </c:pt>
                <c:pt idx="1">
                  <c:v>0.57330476681887854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Q3</c:v>
                </c:pt>
              </c:strCache>
            </c:strRef>
          </c:cat>
          <c:val>
            <c:numRef>
              <c:f>'Análisis Comparativo y Part.'!$AX$41:$AX$42</c:f>
              <c:numCache>
                <c:formatCode>0%</c:formatCode>
                <c:ptCount val="2"/>
                <c:pt idx="0">
                  <c:v>0.37474027297956286</c:v>
                </c:pt>
                <c:pt idx="1">
                  <c:v>0.4266952331811214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12080000</c:v>
                </c:pt>
                <c:pt idx="1">
                  <c:v>3600000</c:v>
                </c:pt>
                <c:pt idx="2">
                  <c:v>83965375</c:v>
                </c:pt>
                <c:pt idx="3">
                  <c:v>8400000</c:v>
                </c:pt>
                <c:pt idx="4">
                  <c:v>1640000</c:v>
                </c:pt>
                <c:pt idx="5">
                  <c:v>0</c:v>
                </c:pt>
                <c:pt idx="6">
                  <c:v>640000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1890000</c:v>
                </c:pt>
                <c:pt idx="2">
                  <c:v>0</c:v>
                </c:pt>
                <c:pt idx="3">
                  <c:v>39801900</c:v>
                </c:pt>
                <c:pt idx="4">
                  <c:v>22180000</c:v>
                </c:pt>
                <c:pt idx="5">
                  <c:v>0</c:v>
                </c:pt>
                <c:pt idx="6">
                  <c:v>0</c:v>
                </c:pt>
                <c:pt idx="7">
                  <c:v>0</c:v>
                </c:pt>
                <c:pt idx="8">
                  <c:v>2250000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22252568</c:v>
                </c:pt>
                <c:pt idx="1">
                  <c:v>6631560</c:v>
                </c:pt>
                <c:pt idx="2">
                  <c:v>154598938</c:v>
                </c:pt>
                <c:pt idx="3">
                  <c:v>15473640</c:v>
                </c:pt>
                <c:pt idx="4">
                  <c:v>3021044</c:v>
                </c:pt>
                <c:pt idx="5">
                  <c:v>0</c:v>
                </c:pt>
                <c:pt idx="6">
                  <c:v>1178944</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3600120</c:v>
                </c:pt>
                <c:pt idx="2">
                  <c:v>0</c:v>
                </c:pt>
                <c:pt idx="3">
                  <c:v>94064266</c:v>
                </c:pt>
                <c:pt idx="4">
                  <c:v>48598377.065404497</c:v>
                </c:pt>
                <c:pt idx="5">
                  <c:v>0</c:v>
                </c:pt>
                <c:pt idx="6">
                  <c:v>0</c:v>
                </c:pt>
                <c:pt idx="7">
                  <c:v>0</c:v>
                </c:pt>
                <c:pt idx="8">
                  <c:v>4941270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Q3</c:v>
                </c:pt>
              </c:strCache>
            </c:strRef>
          </c:cat>
          <c:val>
            <c:numRef>
              <c:f>Tortas!$B$36:$B$37</c:f>
              <c:numCache>
                <c:formatCode>_(* #.##0_);_(* \(#.##0\);_(* "-"_);_(@_)</c:formatCode>
                <c:ptCount val="2"/>
                <c:pt idx="0">
                  <c:v>176447275</c:v>
                </c:pt>
                <c:pt idx="1">
                  <c:v>354360727.06540453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Q3</c:v>
                </c:pt>
              </c:strCache>
            </c:strRef>
          </c:cat>
          <c:val>
            <c:numRef>
              <c:f>Tortas!$C$36:$C$37</c:f>
              <c:numCache>
                <c:formatCode>_(* #.##0_);_(* \(#.##0\);_(* "-"_);_(@_)</c:formatCode>
                <c:ptCount val="2"/>
                <c:pt idx="0">
                  <c:v>110325375</c:v>
                </c:pt>
                <c:pt idx="1">
                  <c:v>203156694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Q3</c:v>
                </c:pt>
              </c:strCache>
            </c:strRef>
          </c:cat>
          <c:val>
            <c:numRef>
              <c:f>Tortas!$D$36:$D$37</c:f>
              <c:numCache>
                <c:formatCode>_(* #.##0_);_(* \(#.##0\);_(* "-"_);_(@_)</c:formatCode>
                <c:ptCount val="2"/>
                <c:pt idx="0">
                  <c:v>66121900</c:v>
                </c:pt>
                <c:pt idx="1">
                  <c:v>151204033.0654045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32" width="10.85546875" style="19"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3021.04</v>
      </c>
      <c r="C7" s="22">
        <v>2357.89</v>
      </c>
      <c r="D7" s="22">
        <v>4167.8100000000004</v>
      </c>
      <c r="E7" s="22">
        <v>7035.42</v>
      </c>
      <c r="F7" s="22">
        <v>7035.42</v>
      </c>
      <c r="G7" s="22">
        <v>7035.42</v>
      </c>
      <c r="H7" s="22">
        <v>7035.42</v>
      </c>
      <c r="I7" s="22">
        <v>7035.42</v>
      </c>
      <c r="J7" s="22">
        <v>7035.42</v>
      </c>
      <c r="K7" s="22">
        <v>7035.42</v>
      </c>
      <c r="L7" s="22">
        <v>7035.42</v>
      </c>
      <c r="M7" s="22">
        <v>7035.42</v>
      </c>
      <c r="N7" s="22">
        <v>7035.42</v>
      </c>
      <c r="O7" s="22">
        <v>7035.42</v>
      </c>
      <c r="P7" s="22">
        <v>7035.42</v>
      </c>
      <c r="Q7" s="22">
        <v>7035.42</v>
      </c>
      <c r="R7" s="22">
        <v>7035.42</v>
      </c>
      <c r="S7" s="22">
        <v>7035.42</v>
      </c>
      <c r="T7" s="22">
        <v>7035.42</v>
      </c>
      <c r="U7" s="22">
        <v>7035.42</v>
      </c>
      <c r="V7" s="22">
        <v>7035.42</v>
      </c>
      <c r="W7" s="22">
        <v>7035.42</v>
      </c>
      <c r="X7" s="22">
        <v>7035.42</v>
      </c>
      <c r="Y7" s="22">
        <v>7035.42</v>
      </c>
      <c r="Z7" s="22">
        <v>7035.42</v>
      </c>
      <c r="AA7" s="22">
        <v>7035.42</v>
      </c>
      <c r="AB7" s="22">
        <v>7035.42</v>
      </c>
      <c r="AC7" s="22">
        <v>7035.42</v>
      </c>
      <c r="AD7" s="22">
        <v>5908.17</v>
      </c>
      <c r="AE7" s="22">
        <v>5908.17</v>
      </c>
      <c r="AF7" s="22">
        <v>5908.17</v>
      </c>
      <c r="AG7" s="22">
        <v>203156.69</v>
      </c>
      <c r="AH7" s="23">
        <v>0.57330476681887899</v>
      </c>
    </row>
    <row r="8" spans="1:34" x14ac:dyDescent="0.2">
      <c r="A8" s="5" t="s">
        <v>122</v>
      </c>
      <c r="B8" s="22">
        <v>48598.38</v>
      </c>
      <c r="C8" s="22">
        <v>4265.53</v>
      </c>
      <c r="D8" s="22">
        <v>3391.04</v>
      </c>
      <c r="E8" s="22">
        <v>3391.04</v>
      </c>
      <c r="F8" s="22">
        <v>3391.04</v>
      </c>
      <c r="G8" s="22">
        <v>3391.04</v>
      </c>
      <c r="H8" s="22">
        <v>3391.04</v>
      </c>
      <c r="I8" s="22">
        <v>3391.04</v>
      </c>
      <c r="J8" s="22">
        <v>3391.04</v>
      </c>
      <c r="K8" s="22">
        <v>3391.04</v>
      </c>
      <c r="L8" s="22">
        <v>3391.04</v>
      </c>
      <c r="M8" s="22">
        <v>3391.04</v>
      </c>
      <c r="N8" s="22">
        <v>3391.04</v>
      </c>
      <c r="O8" s="22">
        <v>3391.04</v>
      </c>
      <c r="P8" s="22">
        <v>3391.04</v>
      </c>
      <c r="Q8" s="22">
        <v>3391.04</v>
      </c>
      <c r="R8" s="22">
        <v>3391.04</v>
      </c>
      <c r="S8" s="22">
        <v>3391.04</v>
      </c>
      <c r="T8" s="22">
        <v>3391.04</v>
      </c>
      <c r="U8" s="22">
        <v>3391.04</v>
      </c>
      <c r="V8" s="22">
        <v>3391.04</v>
      </c>
      <c r="W8" s="22">
        <v>3391.04</v>
      </c>
      <c r="X8" s="22">
        <v>3391.04</v>
      </c>
      <c r="Y8" s="22">
        <v>3391.04</v>
      </c>
      <c r="Z8" s="22">
        <v>3391.04</v>
      </c>
      <c r="AA8" s="22">
        <v>3391.04</v>
      </c>
      <c r="AB8" s="22">
        <v>3391.04</v>
      </c>
      <c r="AC8" s="22">
        <v>3391.04</v>
      </c>
      <c r="AD8" s="22">
        <v>3391.04</v>
      </c>
      <c r="AE8" s="22">
        <v>3391.04</v>
      </c>
      <c r="AF8" s="22">
        <v>3391.04</v>
      </c>
      <c r="AG8" s="22">
        <v>151204.03</v>
      </c>
      <c r="AH8" s="23">
        <v>0.42669523318112162</v>
      </c>
    </row>
    <row r="9" spans="1:34" x14ac:dyDescent="0.2">
      <c r="A9" s="9" t="s">
        <v>121</v>
      </c>
      <c r="B9" s="22">
        <v>51619.42</v>
      </c>
      <c r="C9" s="22">
        <v>6623.41</v>
      </c>
      <c r="D9" s="22">
        <v>7558.85</v>
      </c>
      <c r="E9" s="22">
        <v>10426.459999999999</v>
      </c>
      <c r="F9" s="22">
        <v>10426.459999999999</v>
      </c>
      <c r="G9" s="22">
        <v>10426.459999999999</v>
      </c>
      <c r="H9" s="22">
        <v>10426.459999999999</v>
      </c>
      <c r="I9" s="22">
        <v>10426.459999999999</v>
      </c>
      <c r="J9" s="22">
        <v>10426.459999999999</v>
      </c>
      <c r="K9" s="22">
        <v>10426.459999999999</v>
      </c>
      <c r="L9" s="22">
        <v>10426.459999999999</v>
      </c>
      <c r="M9" s="22">
        <v>10426.459999999999</v>
      </c>
      <c r="N9" s="22">
        <v>10426.459999999999</v>
      </c>
      <c r="O9" s="22">
        <v>10426.459999999999</v>
      </c>
      <c r="P9" s="22">
        <v>10426.459999999999</v>
      </c>
      <c r="Q9" s="22">
        <v>10426.459999999999</v>
      </c>
      <c r="R9" s="22">
        <v>10426.459999999999</v>
      </c>
      <c r="S9" s="22">
        <v>10426.459999999999</v>
      </c>
      <c r="T9" s="22">
        <v>10426.459999999999</v>
      </c>
      <c r="U9" s="22">
        <v>10426.459999999999</v>
      </c>
      <c r="V9" s="22">
        <v>10426.459999999999</v>
      </c>
      <c r="W9" s="22">
        <v>10426.459999999999</v>
      </c>
      <c r="X9" s="22">
        <v>10426.459999999999</v>
      </c>
      <c r="Y9" s="22">
        <v>10426.459999999999</v>
      </c>
      <c r="Z9" s="22">
        <v>10426.459999999999</v>
      </c>
      <c r="AA9" s="22">
        <v>10426.459999999999</v>
      </c>
      <c r="AB9" s="22">
        <v>10426.459999999999</v>
      </c>
      <c r="AC9" s="22">
        <v>10426.459999999999</v>
      </c>
      <c r="AD9" s="22">
        <v>9299.2099999999991</v>
      </c>
      <c r="AE9" s="22">
        <v>9299.2099999999991</v>
      </c>
      <c r="AF9" s="22">
        <v>9299.2099999999991</v>
      </c>
      <c r="AG9" s="22">
        <v>354360.73</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2414</v>
      </c>
      <c r="E11" s="24">
        <v>5603</v>
      </c>
      <c r="F11" s="24">
        <v>5603</v>
      </c>
      <c r="G11" s="24">
        <v>5603</v>
      </c>
      <c r="H11" s="24">
        <v>5603</v>
      </c>
      <c r="I11" s="24">
        <v>5603</v>
      </c>
      <c r="J11" s="24">
        <v>5603</v>
      </c>
      <c r="K11" s="24">
        <v>5603</v>
      </c>
      <c r="L11" s="24">
        <v>5603</v>
      </c>
      <c r="M11" s="24">
        <v>5603</v>
      </c>
      <c r="N11" s="24">
        <v>5603</v>
      </c>
      <c r="O11" s="24">
        <v>5603</v>
      </c>
      <c r="P11" s="24">
        <v>5603</v>
      </c>
      <c r="Q11" s="24">
        <v>5603</v>
      </c>
      <c r="R11" s="24">
        <v>5603</v>
      </c>
      <c r="S11" s="24">
        <v>5603</v>
      </c>
      <c r="T11" s="24">
        <v>5603</v>
      </c>
      <c r="U11" s="24">
        <v>5603</v>
      </c>
      <c r="V11" s="24">
        <v>5603</v>
      </c>
      <c r="W11" s="24">
        <v>5603</v>
      </c>
      <c r="X11" s="24">
        <v>5603</v>
      </c>
      <c r="Y11" s="24">
        <v>5603</v>
      </c>
      <c r="Z11" s="24">
        <v>5603</v>
      </c>
      <c r="AA11" s="24">
        <v>5603</v>
      </c>
      <c r="AB11" s="24">
        <v>5603</v>
      </c>
      <c r="AC11" s="24">
        <v>5603</v>
      </c>
      <c r="AD11" s="24">
        <v>4482</v>
      </c>
      <c r="AE11" s="24">
        <v>4482</v>
      </c>
      <c r="AF11" s="24">
        <v>4482</v>
      </c>
      <c r="AG11" s="24">
        <v>155935</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2767</v>
      </c>
      <c r="E15" s="162">
        <v>2767</v>
      </c>
      <c r="F15" s="162">
        <v>2767</v>
      </c>
      <c r="G15" s="162">
        <v>2767</v>
      </c>
      <c r="H15" s="162">
        <v>2767</v>
      </c>
      <c r="I15" s="162">
        <v>2767</v>
      </c>
      <c r="J15" s="162">
        <v>2767</v>
      </c>
      <c r="K15" s="162">
        <v>2767</v>
      </c>
      <c r="L15" s="162">
        <v>2767</v>
      </c>
      <c r="M15" s="162">
        <v>2767</v>
      </c>
      <c r="N15" s="162">
        <v>2767</v>
      </c>
      <c r="O15" s="162">
        <v>2767</v>
      </c>
      <c r="P15" s="162">
        <v>2767</v>
      </c>
      <c r="Q15" s="162">
        <v>2767</v>
      </c>
      <c r="R15" s="162">
        <v>2767</v>
      </c>
      <c r="S15" s="162">
        <v>2767</v>
      </c>
      <c r="T15" s="162">
        <v>2767</v>
      </c>
      <c r="U15" s="162">
        <v>2767</v>
      </c>
      <c r="V15" s="162">
        <v>2767</v>
      </c>
      <c r="W15" s="162">
        <v>2767</v>
      </c>
      <c r="X15" s="162">
        <v>2767</v>
      </c>
      <c r="Y15" s="162">
        <v>2767</v>
      </c>
      <c r="Z15" s="162">
        <v>2767</v>
      </c>
      <c r="AA15" s="162">
        <v>2767</v>
      </c>
      <c r="AB15" s="162">
        <v>2767</v>
      </c>
      <c r="AC15" s="162">
        <v>2767</v>
      </c>
      <c r="AD15" s="162">
        <v>2767</v>
      </c>
      <c r="AE15" s="162">
        <v>2767</v>
      </c>
      <c r="AF15" s="162">
        <v>2767</v>
      </c>
      <c r="AG15" s="162">
        <v>2767</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6679.54</v>
      </c>
      <c r="E19" s="22">
        <v>15503.5</v>
      </c>
      <c r="F19" s="22">
        <v>15503.5</v>
      </c>
      <c r="G19" s="22">
        <v>15503.5</v>
      </c>
      <c r="H19" s="22">
        <v>15503.5</v>
      </c>
      <c r="I19" s="22">
        <v>15503.5</v>
      </c>
      <c r="J19" s="22">
        <v>15503.5</v>
      </c>
      <c r="K19" s="22">
        <v>15503.5</v>
      </c>
      <c r="L19" s="22">
        <v>15503.5</v>
      </c>
      <c r="M19" s="22">
        <v>15503.5</v>
      </c>
      <c r="N19" s="22">
        <v>15503.5</v>
      </c>
      <c r="O19" s="22">
        <v>15503.5</v>
      </c>
      <c r="P19" s="22">
        <v>15503.5</v>
      </c>
      <c r="Q19" s="22">
        <v>15503.5</v>
      </c>
      <c r="R19" s="22">
        <v>15503.5</v>
      </c>
      <c r="S19" s="22">
        <v>15503.5</v>
      </c>
      <c r="T19" s="22">
        <v>15503.5</v>
      </c>
      <c r="U19" s="22">
        <v>15503.5</v>
      </c>
      <c r="V19" s="22">
        <v>15503.5</v>
      </c>
      <c r="W19" s="22">
        <v>15503.5</v>
      </c>
      <c r="X19" s="22">
        <v>15503.5</v>
      </c>
      <c r="Y19" s="22">
        <v>15503.5</v>
      </c>
      <c r="Z19" s="22">
        <v>15503.5</v>
      </c>
      <c r="AA19" s="22">
        <v>15503.5</v>
      </c>
      <c r="AB19" s="22">
        <v>15503.5</v>
      </c>
      <c r="AC19" s="22">
        <v>15503.5</v>
      </c>
      <c r="AD19" s="22">
        <v>12401.69</v>
      </c>
      <c r="AE19" s="22">
        <v>12401.69</v>
      </c>
      <c r="AF19" s="22">
        <v>12401.69</v>
      </c>
      <c r="AG19" s="22">
        <v>431472.15</v>
      </c>
      <c r="AH19" s="27"/>
    </row>
    <row r="20" spans="1:34" x14ac:dyDescent="0.2">
      <c r="A20" s="3" t="s">
        <v>12</v>
      </c>
      <c r="B20" s="25">
        <v>-51619.42</v>
      </c>
      <c r="C20" s="25">
        <v>-6623.41</v>
      </c>
      <c r="D20" s="25">
        <v>-879.31</v>
      </c>
      <c r="E20" s="25">
        <v>5077.04</v>
      </c>
      <c r="F20" s="25">
        <v>5077.04</v>
      </c>
      <c r="G20" s="25">
        <v>5077.04</v>
      </c>
      <c r="H20" s="25">
        <v>5077.04</v>
      </c>
      <c r="I20" s="25">
        <v>5077.04</v>
      </c>
      <c r="J20" s="25">
        <v>5077.04</v>
      </c>
      <c r="K20" s="25">
        <v>5077.04</v>
      </c>
      <c r="L20" s="25">
        <v>5077.04</v>
      </c>
      <c r="M20" s="25">
        <v>5077.04</v>
      </c>
      <c r="N20" s="25">
        <v>5077.04</v>
      </c>
      <c r="O20" s="25">
        <v>5077.04</v>
      </c>
      <c r="P20" s="25">
        <v>5077.04</v>
      </c>
      <c r="Q20" s="25">
        <v>5077.04</v>
      </c>
      <c r="R20" s="25">
        <v>5077.04</v>
      </c>
      <c r="S20" s="25">
        <v>5077.04</v>
      </c>
      <c r="T20" s="25">
        <v>5077.04</v>
      </c>
      <c r="U20" s="25">
        <v>5077.04</v>
      </c>
      <c r="V20" s="25">
        <v>5077.04</v>
      </c>
      <c r="W20" s="25">
        <v>5077.04</v>
      </c>
      <c r="X20" s="25">
        <v>5077.04</v>
      </c>
      <c r="Y20" s="25">
        <v>5077.04</v>
      </c>
      <c r="Z20" s="25">
        <v>5077.04</v>
      </c>
      <c r="AA20" s="25">
        <v>5077.04</v>
      </c>
      <c r="AB20" s="25">
        <v>5077.04</v>
      </c>
      <c r="AC20" s="25">
        <v>5077.04</v>
      </c>
      <c r="AD20" s="25">
        <v>3102.49</v>
      </c>
      <c r="AE20" s="25">
        <v>3102.49</v>
      </c>
      <c r="AF20" s="25">
        <v>3102.49</v>
      </c>
      <c r="AG20" s="25">
        <v>77111.42</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2920</v>
      </c>
      <c r="D121" s="70">
        <v>2263.15</v>
      </c>
      <c r="E121" s="70">
        <v>3820.68</v>
      </c>
      <c r="F121" s="70">
        <v>3820.68</v>
      </c>
      <c r="G121" s="70">
        <v>3820.68</v>
      </c>
      <c r="H121" s="70">
        <v>3820.68</v>
      </c>
      <c r="I121" s="70">
        <v>3820.68</v>
      </c>
      <c r="J121" s="70">
        <v>3820.68</v>
      </c>
      <c r="K121" s="70">
        <v>3820.68</v>
      </c>
      <c r="L121" s="70">
        <v>3820.68</v>
      </c>
      <c r="M121" s="70">
        <v>3820.68</v>
      </c>
      <c r="N121" s="70">
        <v>3820.68</v>
      </c>
      <c r="O121" s="70">
        <v>3820.68</v>
      </c>
      <c r="P121" s="70">
        <v>3820.68</v>
      </c>
      <c r="Q121" s="70">
        <v>3820.68</v>
      </c>
      <c r="R121" s="70">
        <v>3820.68</v>
      </c>
      <c r="S121" s="70">
        <v>3820.68</v>
      </c>
      <c r="T121" s="70">
        <v>3820.68</v>
      </c>
      <c r="U121" s="70">
        <v>3820.68</v>
      </c>
      <c r="V121" s="70">
        <v>3820.68</v>
      </c>
      <c r="W121" s="70">
        <v>3820.68</v>
      </c>
      <c r="X121" s="70">
        <v>3820.68</v>
      </c>
      <c r="Y121" s="70">
        <v>3820.68</v>
      </c>
      <c r="Z121" s="70">
        <v>3820.68</v>
      </c>
      <c r="AA121" s="70">
        <v>3820.68</v>
      </c>
      <c r="AB121" s="70">
        <v>3820.68</v>
      </c>
      <c r="AC121" s="70">
        <v>3820.68</v>
      </c>
      <c r="AD121" s="70">
        <v>3208.45</v>
      </c>
      <c r="AE121" s="70">
        <v>3208.45</v>
      </c>
      <c r="AF121" s="70">
        <v>3208.45</v>
      </c>
      <c r="AG121" s="70">
        <v>110325.38</v>
      </c>
      <c r="AH121" s="71">
        <v>0.62525972702043719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23987.8</v>
      </c>
      <c r="D122" s="70">
        <v>1452.9</v>
      </c>
      <c r="E122" s="70">
        <v>1452.9</v>
      </c>
      <c r="F122" s="70">
        <v>1452.9</v>
      </c>
      <c r="G122" s="70">
        <v>1452.9</v>
      </c>
      <c r="H122" s="70">
        <v>1452.9</v>
      </c>
      <c r="I122" s="70">
        <v>1452.9</v>
      </c>
      <c r="J122" s="70">
        <v>1452.9</v>
      </c>
      <c r="K122" s="70">
        <v>1452.9</v>
      </c>
      <c r="L122" s="70">
        <v>1452.9</v>
      </c>
      <c r="M122" s="70">
        <v>1452.9</v>
      </c>
      <c r="N122" s="70">
        <v>1452.9</v>
      </c>
      <c r="O122" s="70">
        <v>1452.9</v>
      </c>
      <c r="P122" s="70">
        <v>1452.9</v>
      </c>
      <c r="Q122" s="70">
        <v>1452.9</v>
      </c>
      <c r="R122" s="70">
        <v>1452.9</v>
      </c>
      <c r="S122" s="70">
        <v>1452.9</v>
      </c>
      <c r="T122" s="70">
        <v>1452.9</v>
      </c>
      <c r="U122" s="70">
        <v>1452.9</v>
      </c>
      <c r="V122" s="70">
        <v>1452.9</v>
      </c>
      <c r="W122" s="70">
        <v>1452.9</v>
      </c>
      <c r="X122" s="70">
        <v>1452.9</v>
      </c>
      <c r="Y122" s="70">
        <v>1452.9</v>
      </c>
      <c r="Z122" s="70">
        <v>1452.9</v>
      </c>
      <c r="AA122" s="70">
        <v>1452.9</v>
      </c>
      <c r="AB122" s="70">
        <v>1452.9</v>
      </c>
      <c r="AC122" s="70">
        <v>1452.9</v>
      </c>
      <c r="AD122" s="70">
        <v>1452.9</v>
      </c>
      <c r="AE122" s="70">
        <v>1452.9</v>
      </c>
      <c r="AF122" s="70">
        <v>1452.9</v>
      </c>
      <c r="AG122" s="70">
        <v>66121.899999999994</v>
      </c>
      <c r="AH122" s="71">
        <v>0.37474027297956303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26907.8</v>
      </c>
      <c r="D123" s="70">
        <v>3716.05</v>
      </c>
      <c r="E123" s="70">
        <v>5273.58</v>
      </c>
      <c r="F123" s="70">
        <v>5273.58</v>
      </c>
      <c r="G123" s="70">
        <v>5273.58</v>
      </c>
      <c r="H123" s="70">
        <v>5273.58</v>
      </c>
      <c r="I123" s="70">
        <v>5273.58</v>
      </c>
      <c r="J123" s="70">
        <v>5273.58</v>
      </c>
      <c r="K123" s="70">
        <v>5273.58</v>
      </c>
      <c r="L123" s="70">
        <v>5273.58</v>
      </c>
      <c r="M123" s="70">
        <v>5273.58</v>
      </c>
      <c r="N123" s="70">
        <v>5273.58</v>
      </c>
      <c r="O123" s="70">
        <v>5273.58</v>
      </c>
      <c r="P123" s="70">
        <v>5273.58</v>
      </c>
      <c r="Q123" s="70">
        <v>5273.58</v>
      </c>
      <c r="R123" s="70">
        <v>5273.58</v>
      </c>
      <c r="S123" s="70">
        <v>5273.58</v>
      </c>
      <c r="T123" s="70">
        <v>5273.58</v>
      </c>
      <c r="U123" s="70">
        <v>5273.58</v>
      </c>
      <c r="V123" s="70">
        <v>5273.58</v>
      </c>
      <c r="W123" s="70">
        <v>5273.58</v>
      </c>
      <c r="X123" s="70">
        <v>5273.58</v>
      </c>
      <c r="Y123" s="70">
        <v>5273.58</v>
      </c>
      <c r="Z123" s="70">
        <v>5273.58</v>
      </c>
      <c r="AA123" s="70">
        <v>5273.58</v>
      </c>
      <c r="AB123" s="70">
        <v>5273.58</v>
      </c>
      <c r="AC123" s="70">
        <v>5273.58</v>
      </c>
      <c r="AD123" s="70">
        <v>4661.3500000000004</v>
      </c>
      <c r="AE123" s="70">
        <v>4661.3500000000004</v>
      </c>
      <c r="AF123" s="70">
        <v>4661.3500000000004</v>
      </c>
      <c r="AG123" s="70">
        <v>176447.28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2414</v>
      </c>
      <c r="E125" s="73">
        <v>5603</v>
      </c>
      <c r="F125" s="73">
        <v>5603</v>
      </c>
      <c r="G125" s="73">
        <v>5603</v>
      </c>
      <c r="H125" s="73">
        <v>5603</v>
      </c>
      <c r="I125" s="73">
        <v>5603</v>
      </c>
      <c r="J125" s="73">
        <v>5603</v>
      </c>
      <c r="K125" s="73">
        <v>5603</v>
      </c>
      <c r="L125" s="73">
        <v>5603</v>
      </c>
      <c r="M125" s="73">
        <v>5603</v>
      </c>
      <c r="N125" s="73">
        <v>5603</v>
      </c>
      <c r="O125" s="73">
        <v>5603</v>
      </c>
      <c r="P125" s="73">
        <v>5603</v>
      </c>
      <c r="Q125" s="73">
        <v>5603</v>
      </c>
      <c r="R125" s="73">
        <v>5603</v>
      </c>
      <c r="S125" s="73">
        <v>5603</v>
      </c>
      <c r="T125" s="73">
        <v>5603</v>
      </c>
      <c r="U125" s="73">
        <v>5603</v>
      </c>
      <c r="V125" s="73">
        <v>5603</v>
      </c>
      <c r="W125" s="73">
        <v>5603</v>
      </c>
      <c r="X125" s="73">
        <v>5603</v>
      </c>
      <c r="Y125" s="73">
        <v>5603</v>
      </c>
      <c r="Z125" s="73">
        <v>5603</v>
      </c>
      <c r="AA125" s="73">
        <v>5603</v>
      </c>
      <c r="AB125" s="73">
        <v>5603</v>
      </c>
      <c r="AC125" s="73">
        <v>5603</v>
      </c>
      <c r="AD125" s="73">
        <v>4482</v>
      </c>
      <c r="AE125" s="73">
        <v>4482</v>
      </c>
      <c r="AF125" s="73">
        <v>4482</v>
      </c>
      <c r="AG125" s="70">
        <v>155935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1.26</v>
      </c>
      <c r="D129" s="74">
        <v>1.26</v>
      </c>
      <c r="E129" s="74">
        <v>1.26</v>
      </c>
      <c r="F129" s="74">
        <v>1.26</v>
      </c>
      <c r="G129" s="74">
        <v>1.26</v>
      </c>
      <c r="H129" s="74">
        <v>1.26</v>
      </c>
      <c r="I129" s="74">
        <v>1.26</v>
      </c>
      <c r="J129" s="74">
        <v>1.26</v>
      </c>
      <c r="K129" s="74">
        <v>1.26</v>
      </c>
      <c r="L129" s="74">
        <v>1.26</v>
      </c>
      <c r="M129" s="74">
        <v>1.26</v>
      </c>
      <c r="N129" s="74">
        <v>1.26</v>
      </c>
      <c r="O129" s="74">
        <v>1.26</v>
      </c>
      <c r="P129" s="74">
        <v>1.26</v>
      </c>
      <c r="Q129" s="74">
        <v>1.26</v>
      </c>
      <c r="R129" s="74">
        <v>1.26</v>
      </c>
      <c r="S129" s="74">
        <v>1.26</v>
      </c>
      <c r="T129" s="74">
        <v>1.26</v>
      </c>
      <c r="U129" s="74">
        <v>1.26</v>
      </c>
      <c r="V129" s="74">
        <v>1.26</v>
      </c>
      <c r="W129" s="74">
        <v>1.26</v>
      </c>
      <c r="X129" s="74">
        <v>1.26</v>
      </c>
      <c r="Y129" s="74">
        <v>1.26</v>
      </c>
      <c r="Z129" s="74">
        <v>1.26</v>
      </c>
      <c r="AA129" s="74">
        <v>1.26</v>
      </c>
      <c r="AB129" s="74">
        <v>1.26</v>
      </c>
      <c r="AC129" s="74">
        <v>1.26</v>
      </c>
      <c r="AD129" s="74">
        <v>1.26</v>
      </c>
      <c r="AE129" s="74">
        <v>1.26</v>
      </c>
      <c r="AF129" s="74">
        <v>1.26</v>
      </c>
      <c r="AG129" s="74">
        <v>1.26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3041.64</v>
      </c>
      <c r="E133" s="70">
        <v>7059.78</v>
      </c>
      <c r="F133" s="70">
        <v>7059.78</v>
      </c>
      <c r="G133" s="70">
        <v>7059.78</v>
      </c>
      <c r="H133" s="70">
        <v>7059.78</v>
      </c>
      <c r="I133" s="70">
        <v>7059.78</v>
      </c>
      <c r="J133" s="70">
        <v>7059.78</v>
      </c>
      <c r="K133" s="70">
        <v>7059.78</v>
      </c>
      <c r="L133" s="70">
        <v>7059.78</v>
      </c>
      <c r="M133" s="70">
        <v>7059.78</v>
      </c>
      <c r="N133" s="70">
        <v>7059.78</v>
      </c>
      <c r="O133" s="70">
        <v>7059.78</v>
      </c>
      <c r="P133" s="70">
        <v>7059.78</v>
      </c>
      <c r="Q133" s="70">
        <v>7059.78</v>
      </c>
      <c r="R133" s="70">
        <v>7059.78</v>
      </c>
      <c r="S133" s="70">
        <v>7059.78</v>
      </c>
      <c r="T133" s="70">
        <v>7059.78</v>
      </c>
      <c r="U133" s="70">
        <v>7059.78</v>
      </c>
      <c r="V133" s="70">
        <v>7059.78</v>
      </c>
      <c r="W133" s="70">
        <v>7059.78</v>
      </c>
      <c r="X133" s="70">
        <v>7059.78</v>
      </c>
      <c r="Y133" s="70">
        <v>7059.78</v>
      </c>
      <c r="Z133" s="70">
        <v>7059.78</v>
      </c>
      <c r="AA133" s="70">
        <v>7059.78</v>
      </c>
      <c r="AB133" s="70">
        <v>7059.78</v>
      </c>
      <c r="AC133" s="70">
        <v>7059.78</v>
      </c>
      <c r="AD133" s="70">
        <v>5647.32</v>
      </c>
      <c r="AE133" s="70">
        <v>5647.32</v>
      </c>
      <c r="AF133" s="70">
        <v>5647.32</v>
      </c>
      <c r="AG133" s="70">
        <v>196478.1</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-26907.8</v>
      </c>
      <c r="D134" s="70">
        <v>-674.41</v>
      </c>
      <c r="E134" s="70">
        <v>1786.21</v>
      </c>
      <c r="F134" s="70">
        <v>1786.21</v>
      </c>
      <c r="G134" s="70">
        <v>1786.21</v>
      </c>
      <c r="H134" s="70">
        <v>1786.21</v>
      </c>
      <c r="I134" s="70">
        <v>1786.21</v>
      </c>
      <c r="J134" s="70">
        <v>1786.21</v>
      </c>
      <c r="K134" s="70">
        <v>1786.21</v>
      </c>
      <c r="L134" s="70">
        <v>1786.21</v>
      </c>
      <c r="M134" s="70">
        <v>1786.21</v>
      </c>
      <c r="N134" s="70">
        <v>1786.21</v>
      </c>
      <c r="O134" s="70">
        <v>1786.21</v>
      </c>
      <c r="P134" s="70">
        <v>1786.21</v>
      </c>
      <c r="Q134" s="70">
        <v>1786.21</v>
      </c>
      <c r="R134" s="70">
        <v>1786.21</v>
      </c>
      <c r="S134" s="70">
        <v>1786.21</v>
      </c>
      <c r="T134" s="70">
        <v>1786.21</v>
      </c>
      <c r="U134" s="70">
        <v>1786.21</v>
      </c>
      <c r="V134" s="70">
        <v>1786.21</v>
      </c>
      <c r="W134" s="70">
        <v>1786.21</v>
      </c>
      <c r="X134" s="70">
        <v>1786.21</v>
      </c>
      <c r="Y134" s="70">
        <v>1786.21</v>
      </c>
      <c r="Z134" s="70">
        <v>1786.21</v>
      </c>
      <c r="AA134" s="70">
        <v>1786.21</v>
      </c>
      <c r="AB134" s="70">
        <v>1786.21</v>
      </c>
      <c r="AC134" s="70">
        <v>1786.21</v>
      </c>
      <c r="AD134" s="70">
        <v>985.97</v>
      </c>
      <c r="AE134" s="70">
        <v>985.97</v>
      </c>
      <c r="AF134" s="70">
        <v>985.97</v>
      </c>
      <c r="AG134" s="70">
        <v>20030.830000000002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12080000</v>
      </c>
      <c r="AY8" s="21" t="s">
        <v>4</v>
      </c>
      <c r="AZ8" s="89">
        <v>0</v>
      </c>
    </row>
    <row r="9" spans="2:59" ht="14.45" customHeight="1" x14ac:dyDescent="0.2">
      <c r="B9" s="133"/>
      <c r="C9" s="133"/>
      <c r="D9" s="133"/>
      <c r="E9" s="133"/>
      <c r="F9" s="133"/>
      <c r="G9" s="133"/>
      <c r="H9" s="133"/>
      <c r="I9" s="133"/>
      <c r="J9" s="37"/>
      <c r="AP9" s="21" t="s">
        <v>8</v>
      </c>
      <c r="AQ9" s="89">
        <v>3600000</v>
      </c>
      <c r="AY9" s="21" t="s">
        <v>8</v>
      </c>
      <c r="AZ9" s="89">
        <v>1890000</v>
      </c>
    </row>
    <row r="10" spans="2:59" ht="14.45" customHeight="1" x14ac:dyDescent="0.2">
      <c r="B10" s="133"/>
      <c r="C10" s="133"/>
      <c r="D10" s="133"/>
      <c r="E10" s="133"/>
      <c r="F10" s="133"/>
      <c r="G10" s="133"/>
      <c r="H10" s="133"/>
      <c r="I10" s="133"/>
      <c r="J10" s="37"/>
      <c r="AP10" s="21" t="s">
        <v>9</v>
      </c>
      <c r="AQ10" s="89">
        <v>83965375</v>
      </c>
      <c r="AY10" s="21" t="s">
        <v>9</v>
      </c>
      <c r="AZ10" s="89">
        <v>0</v>
      </c>
    </row>
    <row r="11" spans="2:59" ht="14.45" customHeight="1" x14ac:dyDescent="0.2">
      <c r="B11" s="76" t="s">
        <v>114</v>
      </c>
      <c r="C11" s="76"/>
      <c r="D11" s="76"/>
      <c r="E11" s="76"/>
      <c r="F11" s="76"/>
      <c r="G11" s="76"/>
      <c r="H11" s="76"/>
      <c r="I11" s="76"/>
      <c r="AP11" s="21" t="s">
        <v>7</v>
      </c>
      <c r="AQ11" s="89">
        <v>8400000</v>
      </c>
      <c r="AY11" s="21" t="s">
        <v>7</v>
      </c>
      <c r="AZ11" s="89">
        <v>39801900</v>
      </c>
    </row>
    <row r="12" spans="2:59" ht="14.45" customHeight="1" x14ac:dyDescent="0.2">
      <c r="B12" s="76"/>
      <c r="C12" s="76"/>
      <c r="D12" s="76"/>
      <c r="E12" s="76"/>
      <c r="F12" s="76"/>
      <c r="G12" s="76"/>
      <c r="H12" s="76"/>
      <c r="I12" s="76"/>
      <c r="AP12" s="21" t="s">
        <v>3</v>
      </c>
      <c r="AQ12" s="89">
        <v>1640000</v>
      </c>
      <c r="AY12" s="21" t="s">
        <v>3</v>
      </c>
      <c r="AZ12" s="89">
        <v>22180000</v>
      </c>
    </row>
    <row r="13" spans="2:59" ht="14.45" customHeight="1" x14ac:dyDescent="0.2">
      <c r="B13" s="76"/>
      <c r="C13" s="76"/>
      <c r="D13" s="76"/>
      <c r="E13" s="76"/>
      <c r="F13" s="76"/>
      <c r="G13" s="76"/>
      <c r="H13" s="76"/>
      <c r="I13" s="76"/>
      <c r="AP13" s="21" t="s">
        <v>6</v>
      </c>
      <c r="AQ13" s="89">
        <v>0</v>
      </c>
      <c r="AY13" s="21" t="s">
        <v>6</v>
      </c>
      <c r="AZ13" s="89">
        <v>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640000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2250000</v>
      </c>
    </row>
    <row r="19" spans="42:59" x14ac:dyDescent="0.2">
      <c r="AP19" s="21" t="s">
        <v>76</v>
      </c>
      <c r="AQ19" s="89">
        <v>0</v>
      </c>
      <c r="AY19" s="21" t="s">
        <v>76</v>
      </c>
      <c r="AZ19" s="89">
        <v>0</v>
      </c>
    </row>
    <row r="20" spans="42:59" ht="15" x14ac:dyDescent="0.25">
      <c r="AP20" s="77" t="s">
        <v>77</v>
      </c>
      <c r="AQ20" s="90">
        <v>110325375</v>
      </c>
      <c r="AY20" s="77" t="s">
        <v>77</v>
      </c>
      <c r="AZ20" s="90">
        <v>66121900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22252568</v>
      </c>
      <c r="AY27" s="21" t="s">
        <v>4</v>
      </c>
      <c r="AZ27" s="89"/>
    </row>
    <row r="28" spans="42:59" x14ac:dyDescent="0.2">
      <c r="AP28" s="21" t="s">
        <v>8</v>
      </c>
      <c r="AQ28" s="89">
        <v>6631560</v>
      </c>
      <c r="AY28" s="21" t="s">
        <v>8</v>
      </c>
      <c r="AZ28" s="89">
        <v>3600120</v>
      </c>
    </row>
    <row r="29" spans="42:59" ht="14.45" customHeight="1" x14ac:dyDescent="0.2">
      <c r="AP29" s="21" t="s">
        <v>9</v>
      </c>
      <c r="AQ29" s="89">
        <v>154598938</v>
      </c>
      <c r="AY29" s="21" t="s">
        <v>9</v>
      </c>
      <c r="AZ29" s="89"/>
    </row>
    <row r="30" spans="42:59" x14ac:dyDescent="0.2">
      <c r="AP30" s="21" t="s">
        <v>7</v>
      </c>
      <c r="AQ30" s="89">
        <v>15473640</v>
      </c>
      <c r="AY30" s="21" t="s">
        <v>7</v>
      </c>
      <c r="AZ30" s="89">
        <v>94064266</v>
      </c>
    </row>
    <row r="31" spans="42:59" x14ac:dyDescent="0.2">
      <c r="AP31" s="21" t="s">
        <v>3</v>
      </c>
      <c r="AQ31" s="89">
        <v>3021044</v>
      </c>
      <c r="AY31" s="21" t="s">
        <v>3</v>
      </c>
      <c r="AZ31" s="89">
        <v>48598377.065404497</v>
      </c>
    </row>
    <row r="32" spans="42:59" ht="14.45" customHeight="1" x14ac:dyDescent="0.2">
      <c r="AP32" s="21" t="s">
        <v>6</v>
      </c>
      <c r="AQ32" s="89">
        <v>0</v>
      </c>
      <c r="AY32" s="21" t="s">
        <v>6</v>
      </c>
      <c r="AZ32" s="89"/>
    </row>
    <row r="33" spans="2:56" ht="14.45" customHeight="1" x14ac:dyDescent="0.2">
      <c r="AP33" s="21" t="s">
        <v>5</v>
      </c>
      <c r="AQ33" s="89">
        <v>1178944</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4941270</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203156694</v>
      </c>
      <c r="AY37" s="77" t="s">
        <v>77</v>
      </c>
      <c r="AZ37" s="90">
        <v>151204033.0654045</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176447275</v>
      </c>
      <c r="AR41" s="110">
        <v>110325375</v>
      </c>
      <c r="AS41" s="110">
        <v>66121900</v>
      </c>
      <c r="AV41" s="21" t="s">
        <v>128</v>
      </c>
      <c r="AW41" s="91">
        <v>0.62525972702043708</v>
      </c>
      <c r="AX41" s="91">
        <v>0.37474027297956286</v>
      </c>
    </row>
    <row r="42" spans="2:56" ht="15" x14ac:dyDescent="0.2">
      <c r="B42" s="38"/>
      <c r="C42" s="38"/>
      <c r="D42" s="38"/>
      <c r="E42" s="38"/>
      <c r="F42" s="38"/>
      <c r="G42" s="38"/>
      <c r="H42" s="38"/>
      <c r="I42" s="38"/>
      <c r="AP42" s="21" t="s">
        <v>127</v>
      </c>
      <c r="AQ42" s="110">
        <v>354360727.06540453</v>
      </c>
      <c r="AR42" s="110">
        <v>203156694</v>
      </c>
      <c r="AS42" s="110">
        <v>151204033.0654045</v>
      </c>
      <c r="AV42" s="21" t="s">
        <v>127</v>
      </c>
      <c r="AW42" s="91">
        <v>0.57330476681887854</v>
      </c>
      <c r="AX42" s="91">
        <v>0.4266952331811214</v>
      </c>
    </row>
    <row r="43" spans="2:56" x14ac:dyDescent="0.2">
      <c r="BD43" s="92">
        <v>90722419839242.703</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0.17871702727510916</v>
      </c>
    </row>
    <row r="54" spans="2:55" x14ac:dyDescent="0.2">
      <c r="BA54" s="21" t="s">
        <v>88</v>
      </c>
      <c r="BC54" s="94">
        <v>0.10194942846047474</v>
      </c>
    </row>
    <row r="55" spans="2:55" ht="15" thickBot="1" x14ac:dyDescent="0.25">
      <c r="BA55" s="21" t="s">
        <v>89</v>
      </c>
      <c r="BC55" s="94" t="s">
        <v>127</v>
      </c>
    </row>
    <row r="56" spans="2:55" ht="16.5" thickTop="1" thickBot="1" x14ac:dyDescent="0.3">
      <c r="BA56" s="95" t="s">
        <v>82</v>
      </c>
      <c r="BB56" s="95"/>
      <c r="BC56" s="93">
        <v>176447275</v>
      </c>
    </row>
    <row r="57" spans="2:55" ht="16.5" thickTop="1" thickBot="1" x14ac:dyDescent="0.3">
      <c r="BA57" s="96" t="s">
        <v>83</v>
      </c>
      <c r="BB57" s="96"/>
      <c r="BC57" s="97">
        <v>43223</v>
      </c>
    </row>
    <row r="58" spans="2:55" ht="16.5" thickTop="1" thickBot="1" x14ac:dyDescent="0.3">
      <c r="BA58" s="96" t="s">
        <v>84</v>
      </c>
      <c r="BB58" s="96"/>
      <c r="BC58" s="98">
        <v>2.0083094344494952</v>
      </c>
    </row>
    <row r="59" spans="2:55" ht="16.5" thickTop="1" thickBot="1" x14ac:dyDescent="0.3">
      <c r="BA59" s="95" t="s">
        <v>85</v>
      </c>
      <c r="BB59" s="95" t="s">
        <v>65</v>
      </c>
      <c r="BC59" s="93">
        <v>196478.1</v>
      </c>
    </row>
    <row r="60" spans="2:55" ht="16.5" thickTop="1" thickBot="1" x14ac:dyDescent="0.3">
      <c r="I60" s="62" t="s">
        <v>113</v>
      </c>
      <c r="BA60" s="96" t="s">
        <v>86</v>
      </c>
      <c r="BB60" s="96"/>
      <c r="BC60" s="98">
        <v>2.1960317714798747</v>
      </c>
    </row>
    <row r="61" spans="2:55" ht="16.5" thickTop="1" thickBot="1" x14ac:dyDescent="0.3">
      <c r="BA61" s="95" t="s">
        <v>85</v>
      </c>
      <c r="BB61" s="95" t="s">
        <v>65</v>
      </c>
      <c r="BC61" s="93">
        <v>431472.15</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12080000</v>
      </c>
      <c r="J5" t="s">
        <v>4</v>
      </c>
      <c r="K5" s="1">
        <v>0</v>
      </c>
      <c r="S5" s="136"/>
      <c r="T5" s="136"/>
      <c r="U5" s="136"/>
      <c r="V5" s="136"/>
      <c r="W5" s="136"/>
      <c r="X5" s="136"/>
      <c r="Y5" s="136"/>
      <c r="Z5" s="136"/>
    </row>
    <row r="6" spans="1:27" x14ac:dyDescent="0.25">
      <c r="A6" t="s">
        <v>8</v>
      </c>
      <c r="B6" s="1">
        <v>3600000</v>
      </c>
      <c r="J6" t="s">
        <v>8</v>
      </c>
      <c r="K6" s="1">
        <v>1890000</v>
      </c>
      <c r="S6" s="136"/>
      <c r="T6" s="136"/>
      <c r="U6" s="136"/>
      <c r="V6" s="136"/>
      <c r="W6" s="136"/>
      <c r="X6" s="136"/>
      <c r="Y6" s="136"/>
      <c r="Z6" s="136"/>
      <c r="AA6" s="18"/>
    </row>
    <row r="7" spans="1:27" x14ac:dyDescent="0.25">
      <c r="A7" t="s">
        <v>9</v>
      </c>
      <c r="B7" s="1">
        <v>83965375</v>
      </c>
      <c r="J7" t="s">
        <v>9</v>
      </c>
      <c r="K7" s="1">
        <v>0</v>
      </c>
      <c r="S7" s="136"/>
      <c r="T7" s="136"/>
      <c r="U7" s="136"/>
      <c r="V7" s="136"/>
      <c r="W7" s="136"/>
      <c r="X7" s="136"/>
      <c r="Y7" s="136"/>
      <c r="Z7" s="136"/>
      <c r="AA7" s="18"/>
    </row>
    <row r="8" spans="1:27" x14ac:dyDescent="0.25">
      <c r="A8" t="s">
        <v>7</v>
      </c>
      <c r="B8" s="1">
        <v>8400000</v>
      </c>
      <c r="J8" t="s">
        <v>7</v>
      </c>
      <c r="K8" s="1">
        <v>39801900</v>
      </c>
      <c r="S8" s="136"/>
      <c r="T8" s="136"/>
      <c r="U8" s="136"/>
      <c r="V8" s="136"/>
      <c r="W8" s="136"/>
      <c r="X8" s="136"/>
      <c r="Y8" s="136"/>
      <c r="Z8" s="136"/>
    </row>
    <row r="9" spans="1:27" x14ac:dyDescent="0.25">
      <c r="A9" t="s">
        <v>3</v>
      </c>
      <c r="B9" s="1">
        <v>1640000</v>
      </c>
      <c r="J9" t="s">
        <v>3</v>
      </c>
      <c r="K9" s="1">
        <v>22180000</v>
      </c>
      <c r="S9" s="136"/>
      <c r="T9" s="136"/>
      <c r="U9" s="136"/>
      <c r="V9" s="136"/>
      <c r="W9" s="136"/>
      <c r="X9" s="136"/>
      <c r="Y9" s="136"/>
      <c r="Z9" s="136"/>
    </row>
    <row r="10" spans="1:27" x14ac:dyDescent="0.25">
      <c r="A10" t="s">
        <v>6</v>
      </c>
      <c r="B10" s="1">
        <v>0</v>
      </c>
      <c r="J10" t="s">
        <v>6</v>
      </c>
      <c r="K10" s="1">
        <v>0</v>
      </c>
      <c r="S10" s="136"/>
      <c r="T10" s="136"/>
      <c r="U10" s="136"/>
      <c r="V10" s="136"/>
      <c r="W10" s="136"/>
      <c r="X10" s="136"/>
      <c r="Y10" s="136"/>
      <c r="Z10" s="136"/>
    </row>
    <row r="11" spans="1:27" x14ac:dyDescent="0.25">
      <c r="A11" t="s">
        <v>5</v>
      </c>
      <c r="B11" s="1">
        <v>640000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2250000</v>
      </c>
    </row>
    <row r="14" spans="1:27" x14ac:dyDescent="0.25">
      <c r="A14" t="s">
        <v>76</v>
      </c>
      <c r="B14" s="1">
        <v>0</v>
      </c>
      <c r="J14" t="s">
        <v>76</v>
      </c>
      <c r="K14" s="1">
        <v>0</v>
      </c>
    </row>
    <row r="15" spans="1:27" x14ac:dyDescent="0.25">
      <c r="A15" s="12" t="s">
        <v>77</v>
      </c>
      <c r="B15" s="13">
        <v>110325375</v>
      </c>
      <c r="J15" s="12" t="s">
        <v>77</v>
      </c>
      <c r="K15" s="13">
        <v>66121900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22252568</v>
      </c>
      <c r="J22" t="s">
        <v>4</v>
      </c>
      <c r="K22" s="1">
        <v>0</v>
      </c>
      <c r="S22" s="136"/>
      <c r="T22" s="136"/>
      <c r="U22" s="136"/>
      <c r="V22" s="136"/>
      <c r="W22" s="136"/>
      <c r="X22" s="136"/>
      <c r="Y22" s="136"/>
      <c r="Z22" s="136"/>
    </row>
    <row r="23" spans="1:26" x14ac:dyDescent="0.25">
      <c r="A23" t="s">
        <v>8</v>
      </c>
      <c r="B23" s="1">
        <v>6631560</v>
      </c>
      <c r="J23" t="s">
        <v>8</v>
      </c>
      <c r="K23" s="1">
        <v>3600120</v>
      </c>
      <c r="S23" s="136"/>
      <c r="T23" s="136"/>
      <c r="U23" s="136"/>
      <c r="V23" s="136"/>
      <c r="W23" s="136"/>
      <c r="X23" s="136"/>
      <c r="Y23" s="136"/>
      <c r="Z23" s="136"/>
    </row>
    <row r="24" spans="1:26" ht="14.45" customHeight="1" x14ac:dyDescent="0.25">
      <c r="A24" t="s">
        <v>9</v>
      </c>
      <c r="B24" s="1">
        <v>154598938</v>
      </c>
      <c r="J24" t="s">
        <v>9</v>
      </c>
      <c r="K24" s="1">
        <v>0</v>
      </c>
      <c r="S24" s="136"/>
      <c r="T24" s="136"/>
      <c r="U24" s="136"/>
      <c r="V24" s="136"/>
      <c r="W24" s="136"/>
      <c r="X24" s="136"/>
      <c r="Y24" s="136"/>
      <c r="Z24" s="136"/>
    </row>
    <row r="25" spans="1:26" x14ac:dyDescent="0.25">
      <c r="A25" t="s">
        <v>7</v>
      </c>
      <c r="B25" s="1">
        <v>15473640</v>
      </c>
      <c r="J25" t="s">
        <v>7</v>
      </c>
      <c r="K25" s="1">
        <v>94064266</v>
      </c>
      <c r="S25" s="136"/>
      <c r="T25" s="136"/>
      <c r="U25" s="136"/>
      <c r="V25" s="136"/>
      <c r="W25" s="136"/>
      <c r="X25" s="136"/>
      <c r="Y25" s="136"/>
      <c r="Z25" s="136"/>
    </row>
    <row r="26" spans="1:26" ht="14.45" customHeight="1" x14ac:dyDescent="0.25">
      <c r="A26" t="s">
        <v>3</v>
      </c>
      <c r="B26" s="1">
        <v>3021044</v>
      </c>
      <c r="J26" t="s">
        <v>3</v>
      </c>
      <c r="K26" s="1">
        <v>48598377.065404497</v>
      </c>
      <c r="S26" s="136"/>
      <c r="T26" s="136"/>
      <c r="U26" s="136"/>
      <c r="V26" s="136"/>
      <c r="W26" s="136"/>
      <c r="X26" s="136"/>
      <c r="Y26" s="136"/>
      <c r="Z26" s="136"/>
    </row>
    <row r="27" spans="1:26" x14ac:dyDescent="0.25">
      <c r="A27" t="s">
        <v>6</v>
      </c>
      <c r="B27" s="1">
        <v>0</v>
      </c>
      <c r="J27" t="s">
        <v>6</v>
      </c>
      <c r="K27" s="1">
        <v>0</v>
      </c>
      <c r="S27" s="136"/>
      <c r="T27" s="136"/>
      <c r="U27" s="136"/>
      <c r="V27" s="136"/>
      <c r="W27" s="136"/>
      <c r="X27" s="136"/>
      <c r="Y27" s="136"/>
      <c r="Z27" s="136"/>
    </row>
    <row r="28" spans="1:26" x14ac:dyDescent="0.25">
      <c r="A28" t="s">
        <v>5</v>
      </c>
      <c r="B28" s="1">
        <v>1178944</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4941270</v>
      </c>
    </row>
    <row r="31" spans="1:26" x14ac:dyDescent="0.25">
      <c r="A31" t="s">
        <v>76</v>
      </c>
      <c r="B31" s="1">
        <v>0</v>
      </c>
      <c r="J31" t="s">
        <v>76</v>
      </c>
      <c r="K31" s="1">
        <v>0</v>
      </c>
    </row>
    <row r="32" spans="1:26" x14ac:dyDescent="0.25">
      <c r="A32" s="12" t="s">
        <v>77</v>
      </c>
      <c r="B32" s="13">
        <v>203156694</v>
      </c>
      <c r="J32" s="12" t="s">
        <v>77</v>
      </c>
      <c r="K32" s="13">
        <v>151204033.0654045</v>
      </c>
    </row>
    <row r="35" spans="1:15" x14ac:dyDescent="0.25">
      <c r="B35" t="s">
        <v>79</v>
      </c>
      <c r="C35" t="s">
        <v>80</v>
      </c>
      <c r="D35" t="s">
        <v>24</v>
      </c>
      <c r="H35" t="s">
        <v>80</v>
      </c>
      <c r="I35" t="s">
        <v>24</v>
      </c>
    </row>
    <row r="36" spans="1:15" x14ac:dyDescent="0.25">
      <c r="A36" t="s">
        <v>128</v>
      </c>
      <c r="B36" s="14">
        <v>176447275</v>
      </c>
      <c r="C36" s="14">
        <v>110325375</v>
      </c>
      <c r="D36" s="14">
        <v>66121900</v>
      </c>
      <c r="G36" t="s">
        <v>128</v>
      </c>
      <c r="H36" s="15">
        <v>0.62525972702043708</v>
      </c>
      <c r="I36" s="15">
        <v>0.37474027297956286</v>
      </c>
    </row>
    <row r="37" spans="1:15" x14ac:dyDescent="0.25">
      <c r="A37" t="s">
        <v>127</v>
      </c>
      <c r="B37" s="14">
        <v>354360727.06540453</v>
      </c>
      <c r="C37" s="14">
        <v>203156694</v>
      </c>
      <c r="D37" s="14">
        <v>151204033.0654045</v>
      </c>
      <c r="G37" t="s">
        <v>127</v>
      </c>
      <c r="H37" s="15">
        <v>0.57330476681887854</v>
      </c>
      <c r="I37" s="15">
        <v>0.4266952331811214</v>
      </c>
    </row>
    <row r="38" spans="1:15" x14ac:dyDescent="0.25">
      <c r="O38" s="17">
        <v>90722419839242.703</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2272.4899999999998</v>
      </c>
      <c r="J11" s="19"/>
      <c r="K11" s="19"/>
    </row>
    <row r="12" spans="2:57" ht="14.45" customHeight="1" thickBot="1" x14ac:dyDescent="0.25">
      <c r="B12" s="19"/>
      <c r="C12" s="19"/>
      <c r="D12" s="19"/>
      <c r="E12" s="19"/>
      <c r="F12" s="19"/>
      <c r="G12" s="44" t="s">
        <v>93</v>
      </c>
      <c r="H12" s="45" t="s">
        <v>94</v>
      </c>
      <c r="I12" s="46">
        <v>51619420</v>
      </c>
      <c r="J12" s="19"/>
      <c r="K12" s="19"/>
    </row>
    <row r="13" spans="2:57" ht="14.45" customHeight="1" thickBot="1" x14ac:dyDescent="0.25">
      <c r="B13" s="19"/>
      <c r="C13" s="19"/>
      <c r="D13" s="19"/>
      <c r="E13" s="19"/>
      <c r="F13" s="19"/>
      <c r="G13" s="44" t="s">
        <v>95</v>
      </c>
      <c r="H13" s="45" t="s">
        <v>94</v>
      </c>
      <c r="I13" s="46">
        <v>109537906</v>
      </c>
      <c r="J13" s="19"/>
      <c r="K13" s="19"/>
    </row>
    <row r="14" spans="2:57" ht="14.45" customHeight="1" thickBot="1" x14ac:dyDescent="0.25">
      <c r="B14" s="19"/>
      <c r="C14" s="19"/>
      <c r="D14" s="19"/>
      <c r="E14" s="19"/>
      <c r="F14" s="19"/>
      <c r="G14" s="44" t="s">
        <v>96</v>
      </c>
      <c r="H14" s="45" t="s">
        <v>97</v>
      </c>
      <c r="I14" s="47">
        <v>155.935</v>
      </c>
      <c r="J14" s="19"/>
      <c r="K14" s="19"/>
    </row>
    <row r="15" spans="2:57" ht="14.45" customHeight="1" thickBot="1" x14ac:dyDescent="0.25">
      <c r="B15" s="19"/>
      <c r="C15" s="19"/>
      <c r="D15" s="19"/>
      <c r="E15" s="19"/>
      <c r="F15" s="19"/>
      <c r="G15" s="44" t="s">
        <v>98</v>
      </c>
      <c r="H15" s="45" t="s">
        <v>67</v>
      </c>
      <c r="I15" s="48">
        <v>17.871702727510915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2272.4899999999998</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128066.76035185585</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2.7670000320646424</v>
      </c>
      <c r="AT30" s="101">
        <v>155935</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431472.15</v>
      </c>
      <c r="AV39" s="103">
        <v>2.77</v>
      </c>
      <c r="AW39" s="104">
        <v>2.1960317714798747</v>
      </c>
    </row>
    <row r="40" spans="2:49" ht="14.45" customHeight="1" x14ac:dyDescent="0.2">
      <c r="B40" s="19"/>
      <c r="C40" s="49"/>
      <c r="D40" s="53" t="s">
        <v>109</v>
      </c>
      <c r="E40" s="163">
        <v>2075.2500240484819</v>
      </c>
      <c r="F40" s="163">
        <v>2213.6000256517141</v>
      </c>
      <c r="G40" s="163">
        <v>2351.9500272549462</v>
      </c>
      <c r="H40" s="163">
        <v>2490.3000288581779</v>
      </c>
      <c r="I40" s="163">
        <v>2628.6500304614101</v>
      </c>
      <c r="J40" s="164">
        <v>2767.0000320646423</v>
      </c>
      <c r="K40" s="163">
        <v>2905.3500336678744</v>
      </c>
      <c r="L40" s="163">
        <v>3043.7000352711066</v>
      </c>
      <c r="M40" s="163">
        <v>3182.0500368743387</v>
      </c>
      <c r="N40" s="163">
        <v>3320.4000384775709</v>
      </c>
      <c r="O40" s="163">
        <v>3458.750040080803</v>
      </c>
      <c r="AT40" s="21" t="s">
        <v>62</v>
      </c>
      <c r="AU40" s="102">
        <v>354360.73</v>
      </c>
      <c r="AV40" s="103">
        <v>2.27</v>
      </c>
      <c r="AW40" s="104">
        <v>2.0083093941714489</v>
      </c>
    </row>
    <row r="41" spans="2:49" x14ac:dyDescent="0.2">
      <c r="B41" s="19"/>
      <c r="C41" s="54">
        <v>-0.2</v>
      </c>
      <c r="D41" s="55">
        <v>90660.608999999997</v>
      </c>
      <c r="E41" s="56">
        <v>-0.88346054976468458</v>
      </c>
      <c r="F41" s="56">
        <v>-0.76574426540439178</v>
      </c>
      <c r="G41" s="56">
        <v>-0.6618769556747216</v>
      </c>
      <c r="H41" s="56">
        <v>-0.56955045813723737</v>
      </c>
      <c r="I41" s="56">
        <v>-0.48694253928790898</v>
      </c>
      <c r="J41" s="56">
        <v>-0.41259541232351366</v>
      </c>
      <c r="K41" s="56">
        <v>-0.34532896411763198</v>
      </c>
      <c r="L41" s="56">
        <v>-0.28417764756683034</v>
      </c>
      <c r="M41" s="56">
        <v>-0.22834383680305542</v>
      </c>
      <c r="N41" s="56">
        <v>-0.17716284360292794</v>
      </c>
      <c r="O41" s="56">
        <v>-0.13007632985881087</v>
      </c>
      <c r="AT41" s="21" t="s">
        <v>61</v>
      </c>
      <c r="AU41" s="102">
        <v>77111.42</v>
      </c>
      <c r="AV41" s="103"/>
      <c r="AW41" s="104">
        <v>0.17871702727510916</v>
      </c>
    </row>
    <row r="42" spans="2:49" x14ac:dyDescent="0.2">
      <c r="B42" s="19"/>
      <c r="C42" s="54">
        <v>-0.15</v>
      </c>
      <c r="D42" s="55">
        <v>113325.76125</v>
      </c>
      <c r="E42" s="56">
        <v>-0.50676843981174768</v>
      </c>
      <c r="F42" s="56">
        <v>-0.41259541232351349</v>
      </c>
      <c r="G42" s="56">
        <v>-0.32950156453977725</v>
      </c>
      <c r="H42" s="56">
        <v>-0.25564036650978983</v>
      </c>
      <c r="I42" s="56">
        <v>-0.18955403143032734</v>
      </c>
      <c r="J42" s="56">
        <v>-0.13007632985881087</v>
      </c>
      <c r="K42" s="56">
        <v>-7.6263171294105522E-2</v>
      </c>
      <c r="L42" s="56">
        <v>-2.7342118053464298E-2</v>
      </c>
      <c r="M42" s="56">
        <v>1.7324930557555789E-2</v>
      </c>
      <c r="N42" s="56">
        <v>5.8269725117657545E-2</v>
      </c>
      <c r="O42" s="56">
        <v>9.593893611295129E-2</v>
      </c>
    </row>
    <row r="43" spans="2:49" x14ac:dyDescent="0.2">
      <c r="B43" s="19"/>
      <c r="C43" s="54">
        <v>-0.1</v>
      </c>
      <c r="D43" s="55">
        <v>133324.42499999999</v>
      </c>
      <c r="E43" s="56">
        <v>-0.28075317383998571</v>
      </c>
      <c r="F43" s="56">
        <v>-0.20070610047498658</v>
      </c>
      <c r="G43" s="56">
        <v>-0.13007632985881087</v>
      </c>
      <c r="H43" s="56">
        <v>-6.7294311533321549E-2</v>
      </c>
      <c r="I43" s="56">
        <v>-1.1120926715778284E-2</v>
      </c>
      <c r="J43" s="56">
        <v>3.9435119620010804E-2</v>
      </c>
      <c r="K43" s="56">
        <v>8.5176304400010311E-2</v>
      </c>
      <c r="L43" s="56">
        <v>0.12675919965455532</v>
      </c>
      <c r="M43" s="56">
        <v>0.16472619097392235</v>
      </c>
      <c r="N43" s="56">
        <v>0.19952926635000895</v>
      </c>
      <c r="O43" s="56">
        <v>0.23154809569600859</v>
      </c>
      <c r="AU43" s="21">
        <v>375273.17099999997</v>
      </c>
    </row>
    <row r="44" spans="2:49" x14ac:dyDescent="0.2">
      <c r="B44" s="19"/>
      <c r="C44" s="54">
        <v>-0.05</v>
      </c>
      <c r="D44" s="55">
        <v>148138.25</v>
      </c>
      <c r="E44" s="56">
        <v>-0.15267785645598689</v>
      </c>
      <c r="F44" s="56">
        <v>-8.0635490427487758E-2</v>
      </c>
      <c r="G44" s="56">
        <v>-1.7068696872929699E-2</v>
      </c>
      <c r="H44" s="56">
        <v>3.9435119620010804E-2</v>
      </c>
      <c r="I44" s="56">
        <v>8.9991165955799687E-2</v>
      </c>
      <c r="J44" s="56">
        <v>0.1354916076580098</v>
      </c>
      <c r="K44" s="56">
        <v>0.17665867396000931</v>
      </c>
      <c r="L44" s="56">
        <v>0.21408327968909976</v>
      </c>
      <c r="M44" s="56">
        <v>0.24825357187653019</v>
      </c>
      <c r="N44" s="56">
        <v>0.27957633971500806</v>
      </c>
      <c r="O44" s="56">
        <v>0.30839328612640776</v>
      </c>
      <c r="AU44" s="21">
        <v>501110.27519999997</v>
      </c>
    </row>
    <row r="45" spans="2:49" x14ac:dyDescent="0.2">
      <c r="B45" s="19"/>
      <c r="C45" s="51" t="s">
        <v>107</v>
      </c>
      <c r="D45" s="57">
        <v>155935</v>
      </c>
      <c r="E45" s="56">
        <v>-9.5043963633187539E-2</v>
      </c>
      <c r="F45" s="56">
        <v>-2.6603715906113379E-2</v>
      </c>
      <c r="G45" s="56">
        <v>3.3784737970716926E-2</v>
      </c>
      <c r="H45" s="56">
        <v>8.746336363901025E-2</v>
      </c>
      <c r="I45" s="56">
        <v>0.13549160765800966</v>
      </c>
      <c r="J45" s="56">
        <v>0.17871702727510927</v>
      </c>
      <c r="K45" s="56">
        <v>0.21782574026200879</v>
      </c>
      <c r="L45" s="56">
        <v>0.25337911570464483</v>
      </c>
      <c r="M45" s="56">
        <v>0.28584089328270362</v>
      </c>
      <c r="N45" s="56">
        <v>0.31559752272925773</v>
      </c>
      <c r="O45" s="56">
        <v>0.34297362182008739</v>
      </c>
    </row>
    <row r="46" spans="2:49" ht="14.45" customHeight="1" x14ac:dyDescent="0.2">
      <c r="B46" s="19"/>
      <c r="C46" s="54">
        <v>0.05</v>
      </c>
      <c r="D46" s="55">
        <v>163731.75</v>
      </c>
      <c r="E46" s="56">
        <v>-4.2899012983988134E-2</v>
      </c>
      <c r="F46" s="56">
        <v>2.2282175327511061E-2</v>
      </c>
      <c r="G46" s="56">
        <v>7.9794988543539905E-2</v>
      </c>
      <c r="H46" s="56">
        <v>0.13091748918000973</v>
      </c>
      <c r="I46" s="56">
        <v>0.17665867396000931</v>
      </c>
      <c r="J46" s="56">
        <v>0.21782574026200879</v>
      </c>
      <c r="K46" s="56">
        <v>0.25507213358286557</v>
      </c>
      <c r="L46" s="56">
        <v>0.28893249114728076</v>
      </c>
      <c r="M46" s="56">
        <v>0.31984846979305104</v>
      </c>
      <c r="N46" s="56">
        <v>0.34818811688500728</v>
      </c>
      <c r="O46" s="56">
        <v>0.37426059220960706</v>
      </c>
    </row>
    <row r="47" spans="2:49" x14ac:dyDescent="0.2">
      <c r="B47" s="19"/>
      <c r="C47" s="54">
        <v>0.1</v>
      </c>
      <c r="D47" s="55">
        <v>180104.92499999999</v>
      </c>
      <c r="E47" s="56">
        <v>5.1909988196374261E-2</v>
      </c>
      <c r="F47" s="56">
        <v>0.11116561393410096</v>
      </c>
      <c r="G47" s="56">
        <v>0.16344998958503618</v>
      </c>
      <c r="H47" s="56">
        <v>0.20992499016364513</v>
      </c>
      <c r="I47" s="56">
        <v>0.25150788541819019</v>
      </c>
      <c r="J47" s="56">
        <v>0.28893249114728065</v>
      </c>
      <c r="K47" s="56">
        <v>0.32279284871169595</v>
      </c>
      <c r="L47" s="56">
        <v>0.35357499195207337</v>
      </c>
      <c r="M47" s="56">
        <v>0.38168042708459188</v>
      </c>
      <c r="N47" s="56">
        <v>0.40744374262273386</v>
      </c>
      <c r="O47" s="56">
        <v>0.43114599291782452</v>
      </c>
    </row>
    <row r="48" spans="2:49" x14ac:dyDescent="0.2">
      <c r="B48" s="19"/>
      <c r="C48" s="54">
        <v>0.15</v>
      </c>
      <c r="D48" s="55">
        <v>207120.66374999998</v>
      </c>
      <c r="E48" s="56">
        <v>0.17557390277945586</v>
      </c>
      <c r="F48" s="56">
        <v>0.22710053385573989</v>
      </c>
      <c r="G48" s="56">
        <v>0.27256520833481401</v>
      </c>
      <c r="H48" s="56">
        <v>0.31297825231621318</v>
      </c>
      <c r="I48" s="56">
        <v>0.34913729166799146</v>
      </c>
      <c r="J48" s="56">
        <v>0.38168042708459188</v>
      </c>
      <c r="K48" s="56">
        <v>0.4111242162710399</v>
      </c>
      <c r="L48" s="56">
        <v>0.43789129734962901</v>
      </c>
      <c r="M48" s="56">
        <v>0.46233080616051464</v>
      </c>
      <c r="N48" s="56">
        <v>0.48473368923715987</v>
      </c>
      <c r="O48" s="56">
        <v>0.5053443416676735</v>
      </c>
    </row>
    <row r="49" spans="2:45" ht="15" thickBot="1" x14ac:dyDescent="0.25">
      <c r="B49" s="19"/>
      <c r="C49" s="54">
        <v>0.2</v>
      </c>
      <c r="D49" s="58">
        <v>248544.79649999997</v>
      </c>
      <c r="E49" s="56">
        <v>0.31297825231621318</v>
      </c>
      <c r="F49" s="56">
        <v>0.35591711154644995</v>
      </c>
      <c r="G49" s="56">
        <v>0.39380434027901168</v>
      </c>
      <c r="H49" s="56">
        <v>0.42748187693017758</v>
      </c>
      <c r="I49" s="56">
        <v>0.45761440972332618</v>
      </c>
      <c r="J49" s="56">
        <v>0.48473368923715987</v>
      </c>
      <c r="K49" s="56">
        <v>0.50927018022586656</v>
      </c>
      <c r="L49" s="56">
        <v>0.53157608112469079</v>
      </c>
      <c r="M49" s="56">
        <v>0.55194233846709551</v>
      </c>
      <c r="N49" s="56">
        <v>0.57061140769763319</v>
      </c>
      <c r="O49" s="56">
        <v>0.58778695138972792</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155935</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1131.54</v>
      </c>
      <c r="BA66" s="21" t="s">
        <v>65</v>
      </c>
    </row>
    <row r="67" spans="2:55" x14ac:dyDescent="0.2">
      <c r="B67" s="19"/>
      <c r="C67" s="19"/>
      <c r="D67" s="19"/>
      <c r="E67" s="19"/>
      <c r="F67" s="19"/>
      <c r="G67" s="19"/>
      <c r="H67" s="19"/>
      <c r="I67" s="19"/>
      <c r="J67" s="19"/>
      <c r="K67" s="19"/>
      <c r="AS67" s="21" t="s">
        <v>11</v>
      </c>
      <c r="AT67" s="102">
        <v>196478.1</v>
      </c>
      <c r="AU67" s="103">
        <v>1.26</v>
      </c>
      <c r="AV67" s="104">
        <v>1</v>
      </c>
      <c r="AX67" s="21" t="s">
        <v>64</v>
      </c>
      <c r="AZ67" s="73">
        <v>140037.52380952382</v>
      </c>
      <c r="BA67" s="21" t="s">
        <v>63</v>
      </c>
    </row>
    <row r="68" spans="2:55" x14ac:dyDescent="0.2">
      <c r="B68" s="19"/>
      <c r="C68" s="19"/>
      <c r="D68" s="19"/>
      <c r="E68" s="19"/>
      <c r="F68" s="19"/>
      <c r="G68" s="19"/>
      <c r="H68" s="19"/>
      <c r="I68" s="19"/>
      <c r="J68" s="19"/>
      <c r="K68" s="19"/>
      <c r="AS68" s="21" t="s">
        <v>62</v>
      </c>
      <c r="AT68" s="102">
        <v>176447.28</v>
      </c>
      <c r="AU68" s="103">
        <v>1.1299999999999999</v>
      </c>
      <c r="AV68" s="104">
        <v>0.89805062243578293</v>
      </c>
    </row>
    <row r="69" spans="2:55" x14ac:dyDescent="0.2">
      <c r="B69" s="19"/>
      <c r="C69" s="19"/>
      <c r="D69" s="19"/>
      <c r="E69" s="19"/>
      <c r="F69" s="19"/>
      <c r="G69" s="19"/>
      <c r="H69" s="19"/>
      <c r="I69" s="19"/>
      <c r="J69" s="19"/>
      <c r="K69" s="19"/>
      <c r="AS69" s="21" t="s">
        <v>61</v>
      </c>
      <c r="AT69" s="102">
        <v>20030.830000000002</v>
      </c>
      <c r="AU69" s="103"/>
      <c r="AV69" s="104">
        <v>0.10194942846047474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1.26</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0.94500000000000006</v>
      </c>
      <c r="AU86" s="107">
        <v>1.008</v>
      </c>
      <c r="AV86" s="107">
        <v>1.071</v>
      </c>
      <c r="AW86" s="107">
        <v>1.1339999999999999</v>
      </c>
      <c r="AX86" s="107">
        <v>1.1970000000000001</v>
      </c>
      <c r="AY86" s="108">
        <v>1.26</v>
      </c>
      <c r="AZ86" s="107">
        <v>1.323</v>
      </c>
      <c r="BA86" s="107">
        <v>1.3860000000000001</v>
      </c>
      <c r="BB86" s="107">
        <v>1.4490000000000001</v>
      </c>
      <c r="BC86" s="107">
        <v>1.512</v>
      </c>
      <c r="BD86" s="107">
        <v>1.575</v>
      </c>
    </row>
    <row r="87" spans="2:56" x14ac:dyDescent="0.2">
      <c r="B87" s="19"/>
      <c r="C87" s="19"/>
      <c r="D87" s="19"/>
      <c r="E87" s="19"/>
      <c r="F87" s="19"/>
      <c r="G87" s="19"/>
      <c r="H87" s="19"/>
      <c r="I87" s="19"/>
      <c r="J87" s="19"/>
      <c r="K87" s="19"/>
      <c r="AR87" s="21">
        <v>-0.2</v>
      </c>
      <c r="AS87" s="107">
        <v>90660.608999999997</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113325.76125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133324.42499999999</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148138.25</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155935</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163731.75</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180104.92499999999</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207120.66374999998</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248544.79649999997</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2023-10-30T14:35:28Z</dcterms:modified>
</cp:coreProperties>
</file>