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501AF2B-8CF4-4380-A20D-9A41D056154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<sst xmlns="http://schemas.openxmlformats.org/spreadsheetml/2006/main" count="350" uniqueCount="161">
  <si>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</si>
  <si>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</si>
  <si>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</si>
  <si>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</si>
  <si>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</si>
  <si>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</si>
  <si>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</si>
  <si>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</si>
  <si>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</si>
  <si>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</si>
  <si>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</si>
  <si>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</si>
  <si>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</si>
  <si>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</si>
  <si>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</si>
  <si>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</si>
  <si>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</si>
  <si>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</si>
  <si>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</si>
  <si>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</si>
  <si>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</si>
  <si>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</si>
  <si>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</si>
  <si>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</si>
  <si>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</si>
  <si>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</si>
  <si>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</si>
  <si>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</si>
  <si>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</si>
  <si>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</si>
  <si>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</si>
  <si>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</si>
  <si>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</si>
  <si>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</si>
  <si>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</si>
  <si>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</si>
  <si>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</si>
  <si>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</si>
  <si>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</si>
  <si>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</si>
  <si>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</si>
  <si>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</si>
  <si>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</si>
  <si>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</si>
  <si>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</si>
  <si>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</si>
  <si>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</si>
  <si>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</si>
  <si>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</si>
  <si>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</si>
  <si>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</si>
  <si>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</si>
  <si>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</si>
  <si>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</si>
  <si>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</si>
  <si>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</si>
  <si>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</si>
  <si>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</si>
  <si>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</si>
  <si>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</si>
  <si>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</si>
  <si>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</si>
  <si>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</si>
  <si>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</si>
  <si>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</si>
  <si>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</si>
  <si>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</si>
  <si>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</si>
  <si>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</si>
  <si>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</si>
  <si>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</si>
  <si>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</si>
  <si>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</si>
  <si>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</si>
  <si>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</si>
  <si>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</si>
  <si>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</si>
  <si>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</si>
  <si>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</si>
  <si>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</si>
  <si>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</si>
  <si>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</si>
  <si>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</si>
  <si>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</si>
  <si>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</si>
  <si>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</si>
  <si>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</si>
  <si>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</si>
  <si>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</si>
  <si>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</si>
  <si>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</si>
  <si>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</si>
  <si>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</si>
  <si>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</si>
  <si>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</si>
  <si>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</si>
  <si>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</si>
  <si>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</si>
  <si>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</si>
  <si>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</si>
  <si>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</si>
  <si>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</si>
  <si>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</si>
  <si>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</si>
  <si>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</si>
  <si>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</si>
  <si>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</si>
  <si>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</si>
  <si>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</si>
  <si>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</si>
  <si>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</si>
  <si>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</si>
  <si>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</si>
  <si>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</si>
  <si>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</si>
  <si>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</si>
  <si>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</si>
  <si>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</si>
  <si>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</si>
  <si>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</si>
  <si>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</si>
  <si>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</si>
  <si>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</si>
  <si>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</si>
  <si>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PUTUMAYO COLÓN</t>
  </si>
  <si>
    <t>Putumayo</t>
  </si>
  <si>
    <t>Material de propagacion: Semilla // Distancia de siembra: 0,4 x 1,3 // Densidad de siembra - Plantas/Ha.: 19.200 // Duracion del ciclo: 5 meses // Productividad/Ha/Ciclo: 3.250 kg // Inicio de Produccion desde la siembra: mes 5   // Duracion de la etapa productiva: 1 meses // Productividad promedio en etapa productiva 3.250 kg // Precio de venta ponderado por calidad: $3.363 // Valor Jornal: $34.090// Otros: N.A. //</t>
  </si>
  <si>
    <t>2023 Q3</t>
  </si>
  <si>
    <t>2021 Q4</t>
  </si>
  <si>
    <t>El presente documento corresponde a una actualización del documento PDF de la AgroGuía correspondiente a Frijol Bola Roja Putumayo Colón publicada en la página web, y consta de las siguientes partes:</t>
  </si>
  <si>
    <t>- Flujo anualizado de los ingresos (precio y rendimiento) y los costos de producción para una hectárea de
Frijol Bola Roja Putumayo Colón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</si>
  <si>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Putumayo Colón.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</si>
  <si>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</si>
  <si>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</si>
  <si>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</si>
  <si>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</si>
  <si>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Putumayo Colón. La participación se encuentra actualizada al 2023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</si>
  <si>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</si>
  <si>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</si>
  <si>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Putumayo Colón, en lo que respecta a la mano de obra incluye actividades como la preparación del terreno, la siembra, el trazado y el ahoyado, entre otras, y ascienden a un total de $1,8 millones de pesos (equivalente a 54 jornales). En cuanto a los insumos, se incluyen los gastos relacionados con el material vegetal y las enmiendas, que en conjunto ascienden a  $0,7 millones.</t>
  </si>
  <si>
    <t>*** Los costos de sostenimiento del ciclo comprenden tanto los gastos relacionados con la mano de obra como aquellos asociados con los insumos necesarios desde el momento de la siembra de las plantas hasta finalizar el ciclo. Para el caso de Frijol Bola Roja Putumayo Colón, en lo que respecta a la mano de obra incluye actividades como la fertilización, riego, control de malezas, plagas y enfermedades, entre otras, y ascienden a un total de $4,4 millones de pesos (equivalente a 128 jornales). En cuanto a los insumos, se incluyen los fertilizantes, plaguicidas, transportes, entre otras, que en conjunto ascienden a  $5,6 millones.</t>
  </si>
  <si>
    <t>Nota 1: en caso de utilizar esta información para el desarrollo de otras publicaciones, por favor citar FINAGRO, "Agro Guía - Marcos de Referencia Agroeconómicos"</t>
  </si>
  <si>
    <t>Los costos totales del ciclo para esta actualización (2023 Q3) equivalen a $12,6 millones, en comparación con los costos del marco original que ascienden a $9,9 millones, (mes de publicación del marco: octubre - 2021).
La rentabilidad actualizada (2023 Q3) bajó frente a la rentabilidad de la primera AgroGuía, pasando del 32,6% al -15,0%. Mientras que el crecimiento de los costos fue del 127,5%, el crecimiento de los ingresos fue del 74,7%.</t>
  </si>
  <si>
    <t>En cuanto a los costos de mano de obra de la AgroGuía actualizada, se destaca la participación de cosecha y beneficio seguido de instalación, que representan el 40% y el 30% del costo total, respectivamente. En cuanto a los costos de insumos, se destaca la participación de fertilización seguido de tutorado, que representan el 44% y el 25% del costo total, respectivamente.</t>
  </si>
  <si>
    <t>bajó</t>
  </si>
  <si>
    <t>A continuación, se presenta la desagregación de los costos de mano de obra e insumos según las diferentes actividades vinculadas a la producción de FRIJOL BOLA ROJA PUTUMAYO COLÓN</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</si>
  <si>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</si>
  <si>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44% y el 25% del costo total, respectivamente.</t>
  </si>
  <si>
    <t>En cuanto a los costos de mano de obra, se destaca la participación de cosecha y beneficio segido por instalación que representan el 40% y el 30% del costo total, respectivamente.</t>
  </si>
  <si>
    <t>En cuanto a los costos de insumos, se destaca la participación de fertilización segido por tutorado que representan el 44% y el 25% del costo total, respectivamente.</t>
  </si>
  <si>
    <t>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</si>
  <si>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respectivamente.En cuanto a los costos de insumos, se destaca la participación de fertilización segido por tutorado que representan el 48% y el 23% del costo total, respectivamente.</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</si>
  <si>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(kg/ha).</t>
  </si>
  <si>
    <t>Con un precio ponderado de COP $ 3.363/kg y con un rendimiento por hectárea de 3.250 kg por ciclo; el margen de utilidad obtenido en la producción de fríjol verde o fresco es del -15%.</t>
  </si>
  <si>
    <t>El precio mínimo ponderado para cubrir los costos de producción, con un rendimiento de 3.250 kg para todo el ciclo de producción, es COP $ 3.866/kg.</t>
  </si>
  <si>
    <t>El rendimiento mínimo por ha/ciclo para cubrir los costos de producción, con un precio ponderado de COP $ 3.363, es de 3.736 kg/ha para todo el ciclo.</t>
  </si>
  <si>
    <t>El siguiente cuadro presenta diferentes escenarios de rentabilidad para el sistema productivo de FRIJOL BOLA ROJA PUTUMAYO COLÓN, con respecto a diferentes niveles de productividad (kg./ha.) y precios ($/kg.).</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</si>
  <si>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(t/ha)</t>
  </si>
  <si>
    <t>Con un precio ponderado de COP $$ 4.500/kg y con un rendimiento por hectárea de 3.250 kg por ciclo; el margen de utilidad obtenido en la producción de fríjol verde o fresco es del 33%.</t>
  </si>
  <si>
    <t>El precio mínimo ponderado para cubrir los costos de producción, con un rendimiento de 3.250 kg para todo el ciclo de producción, es COP $ 3.032/kg.</t>
  </si>
  <si>
    <t>El rendimiento mínimo por ha/ciclo para cubrir los costos de producción, con un precio ponderado de COP $ 4.500, es de 2.190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</si>
</sst>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Part.'!$AQ$41:$AQ$42</c:f>
              <c:numCache>
                <c:formatCode>_(* #.##0_);_(* \(#.##0\);_(* "-"_);_(@_)</c:formatCode>
                <c:ptCount val="2"/>
                <c:pt idx="0">
                  <c:v>9853000</c:v>
                </c:pt>
                <c:pt idx="1">
                  <c:v>12563900</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Part.'!$AR$41:$AR$42</c:f>
              <c:numCache>
                <c:formatCode>_(* #.##0_);_(* \(#.##0\);_(* "-"_);_(@_)</c:formatCode>
                <c:ptCount val="2"/>
                <c:pt idx="0">
                  <c:v>4555000</c:v>
                </c:pt>
                <c:pt idx="1">
                  <c:v>6211210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Part.'!$AS$41:$AS$42</c:f>
              <c:numCache>
                <c:formatCode>_(* #.##0_);_(* \(#.##0\);_(* "-"_);_(@_)</c:formatCode>
                <c:ptCount val="2"/>
                <c:pt idx="0">
                  <c:v>5298000</c:v>
                </c:pt>
                <c:pt idx="1">
                  <c:v>6352690</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Tortas!$H$36:$H$37</c:f>
              <c:numCache>
                <c:formatCode>0%</c:formatCode>
                <c:ptCount val="2"/>
                <c:pt idx="0">
                  <c:v>0.46229574748807467</c:v>
                </c:pt>
                <c:pt idx="1">
                  <c:v>0.49436958269327197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Tortas!$I$36:$I$37</c:f>
              <c:numCache>
                <c:formatCode>0%</c:formatCode>
                <c:ptCount val="2"/>
                <c:pt idx="0">
                  <c:v>0.53770425251192533</c:v>
                </c:pt>
                <c:pt idx="1">
                  <c:v>0.50563041730672798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123056</c:v>
                </c:pt>
                <c:pt idx="1">
                  <c:v>890027</c:v>
                </c:pt>
                <c:pt idx="2">
                  <c:v>34840</c:v>
                </c:pt>
                <c:pt idx="3">
                  <c:v>2778193</c:v>
                </c:pt>
                <c:pt idx="4">
                  <c:v>722880</c:v>
                </c:pt>
                <c:pt idx="5">
                  <c:v>132141</c:v>
                </c:pt>
                <c:pt idx="6">
                  <c:v>0</c:v>
                </c:pt>
                <c:pt idx="7">
                  <c:v>0</c:v>
                </c:pt>
                <c:pt idx="8">
                  <c:v>85865</c:v>
                </c:pt>
                <c:pt idx="9">
                  <c:v>1585688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102270</c:v>
                </c:pt>
                <c:pt idx="1">
                  <c:v>511350</c:v>
                </c:pt>
                <c:pt idx="2">
                  <c:v>2495400</c:v>
                </c:pt>
                <c:pt idx="3">
                  <c:v>409080</c:v>
                </c:pt>
                <c:pt idx="4">
                  <c:v>1840860</c:v>
                </c:pt>
                <c:pt idx="5">
                  <c:v>340900</c:v>
                </c:pt>
                <c:pt idx="6">
                  <c:v>0</c:v>
                </c:pt>
                <c:pt idx="7">
                  <c:v>0</c:v>
                </c:pt>
                <c:pt idx="8">
                  <c:v>0</c:v>
                </c:pt>
                <c:pt idx="9">
                  <c:v>511350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Part.'!$AW$41:$AW$42</c:f>
              <c:numCache>
                <c:formatCode>0%</c:formatCode>
                <c:ptCount val="2"/>
                <c:pt idx="0">
                  <c:v>0.46229574748807467</c:v>
                </c:pt>
                <c:pt idx="1">
                  <c:v>0.49436958269327197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Part.'!$AX$41:$AX$42</c:f>
              <c:numCache>
                <c:formatCode>0%</c:formatCode>
                <c:ptCount val="2"/>
                <c:pt idx="0">
                  <c:v>0.53770425251192533</c:v>
                </c:pt>
                <c:pt idx="1">
                  <c:v>0.50563041730672798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75000</c:v>
                </c:pt>
                <c:pt idx="1">
                  <c:v>375000</c:v>
                </c:pt>
                <c:pt idx="2">
                  <c:v>1830000</c:v>
                </c:pt>
                <c:pt idx="3">
                  <c:v>300000</c:v>
                </c:pt>
                <c:pt idx="4">
                  <c:v>1350000</c:v>
                </c:pt>
                <c:pt idx="5">
                  <c:v>250000</c:v>
                </c:pt>
                <c:pt idx="6">
                  <c:v>0</c:v>
                </c:pt>
                <c:pt idx="7">
                  <c:v>0</c:v>
                </c:pt>
                <c:pt idx="8">
                  <c:v>0</c:v>
                </c:pt>
                <c:pt idx="9">
                  <c:v>375000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80000</c:v>
                </c:pt>
                <c:pt idx="1">
                  <c:v>775500</c:v>
                </c:pt>
                <c:pt idx="2">
                  <c:v>32500</c:v>
                </c:pt>
                <c:pt idx="3">
                  <c:v>2565000</c:v>
                </c:pt>
                <c:pt idx="4">
                  <c:v>480000</c:v>
                </c:pt>
                <c:pt idx="5">
                  <c:v>100000</c:v>
                </c:pt>
                <c:pt idx="6">
                  <c:v>0</c:v>
                </c:pt>
                <c:pt idx="7">
                  <c:v>0</c:v>
                </c:pt>
                <c:pt idx="8">
                  <c:v>65000</c:v>
                </c:pt>
                <c:pt idx="9">
                  <c:v>1200000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102270</c:v>
                </c:pt>
                <c:pt idx="1">
                  <c:v>511350</c:v>
                </c:pt>
                <c:pt idx="2">
                  <c:v>2495400</c:v>
                </c:pt>
                <c:pt idx="3">
                  <c:v>409080</c:v>
                </c:pt>
                <c:pt idx="4">
                  <c:v>1840860</c:v>
                </c:pt>
                <c:pt idx="5">
                  <c:v>340900</c:v>
                </c:pt>
                <c:pt idx="6">
                  <c:v>0</c:v>
                </c:pt>
                <c:pt idx="7">
                  <c:v>0</c:v>
                </c:pt>
                <c:pt idx="8">
                  <c:v>0</c:v>
                </c:pt>
                <c:pt idx="9">
                  <c:v>511350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123056</c:v>
                </c:pt>
                <c:pt idx="1">
                  <c:v>890027</c:v>
                </c:pt>
                <c:pt idx="2">
                  <c:v>34840</c:v>
                </c:pt>
                <c:pt idx="3">
                  <c:v>2778193</c:v>
                </c:pt>
                <c:pt idx="4">
                  <c:v>722880</c:v>
                </c:pt>
                <c:pt idx="5">
                  <c:v>132141</c:v>
                </c:pt>
                <c:pt idx="6">
                  <c:v>0</c:v>
                </c:pt>
                <c:pt idx="7">
                  <c:v>0</c:v>
                </c:pt>
                <c:pt idx="8">
                  <c:v>85865</c:v>
                </c:pt>
                <c:pt idx="9">
                  <c:v>1585688</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Tortas!$B$36:$B$37</c:f>
              <c:numCache>
                <c:formatCode>_(* #.##0_);_(* \(#.##0\);_(* "-"_);_(@_)</c:formatCode>
                <c:ptCount val="2"/>
                <c:pt idx="0">
                  <c:v>9853000</c:v>
                </c:pt>
                <c:pt idx="1">
                  <c:v>12563900</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Tortas!$C$36:$C$37</c:f>
              <c:numCache>
                <c:formatCode>_(* #.##0_);_(* \(#.##0\);_(* "-"_);_(@_)</c:formatCode>
                <c:ptCount val="2"/>
                <c:pt idx="0">
                  <c:v>4555000</c:v>
                </c:pt>
                <c:pt idx="1">
                  <c:v>6211210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Tortas!$D$36:$D$37</c:f>
              <c:numCache>
                <c:formatCode>_(* #.##0_);_(* \(#.##0\);_(* "-"_);_(@_)</c:formatCode>
                <c:ptCount val="2"/>
                <c:pt idx="0">
                  <c:v>5298000</c:v>
                </c:pt>
                <c:pt idx="1">
                  <c:v>6352690</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1840.86</v>
      </c>
      <c r="C7" s="22">
        <v>4370.3500000000004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6211.21</v>
      </c>
      <c r="AH7" s="23">
        <v>0.49436958269327202</v>
      </c>
    </row>
    <row r="8" spans="1:34" x14ac:dyDescent="0.2">
      <c r="A8" s="5" t="s">
        <v>122</v>
      </c>
      <c r="B8" s="22">
        <v>722.88</v>
      </c>
      <c r="C8" s="22">
        <v>5629.81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6352.69</v>
      </c>
      <c r="AH8" s="23">
        <v>0.50563041730672798</v>
      </c>
    </row>
    <row r="9" spans="1:34" x14ac:dyDescent="0.2">
      <c r="A9" s="9" t="s">
        <v>121</v>
      </c>
      <c r="B9" s="22">
        <v>2563.7399999999998</v>
      </c>
      <c r="C9" s="22">
        <v>10000.16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12563.9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3250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3363</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3363</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10929.75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10929.75</v>
      </c>
      <c r="AH19" s="27"/>
    </row>
    <row r="20" spans="1:34" x14ac:dyDescent="0.2">
      <c r="A20" s="3" t="s">
        <v>12</v>
      </c>
      <c r="B20" s="25">
        <v>-2563.7399999999998</v>
      </c>
      <c r="C20" s="25">
        <v>929.59</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-1634.15</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4555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4555</v>
      </c>
      <c r="AH121" s="71">
        <v>0.46229574748807467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5298</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5298</v>
      </c>
      <c r="AH122" s="71">
        <v>0.53770425251192533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9853</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9853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3250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3250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4.5</v>
      </c>
      <c r="D129" s="74">
        <v>4.5</v>
      </c>
      <c r="E129" s="74">
        <v>4.5</v>
      </c>
      <c r="F129" s="74">
        <v>4.5</v>
      </c>
      <c r="G129" s="74">
        <v>4.5</v>
      </c>
      <c r="H129" s="74">
        <v>4.5</v>
      </c>
      <c r="I129" s="74">
        <v>4.5</v>
      </c>
      <c r="J129" s="74">
        <v>4.5</v>
      </c>
      <c r="K129" s="74">
        <v>4.5</v>
      </c>
      <c r="L129" s="74">
        <v>4.5</v>
      </c>
      <c r="M129" s="74">
        <v>4.5</v>
      </c>
      <c r="N129" s="74">
        <v>4.5</v>
      </c>
      <c r="O129" s="74">
        <v>4.5</v>
      </c>
      <c r="P129" s="74">
        <v>4.5</v>
      </c>
      <c r="Q129" s="74">
        <v>4.5</v>
      </c>
      <c r="R129" s="74">
        <v>4.5</v>
      </c>
      <c r="S129" s="74">
        <v>4.5</v>
      </c>
      <c r="T129" s="74">
        <v>4.5</v>
      </c>
      <c r="U129" s="74">
        <v>4.5</v>
      </c>
      <c r="V129" s="74">
        <v>4.5</v>
      </c>
      <c r="W129" s="74">
        <v>4.5</v>
      </c>
      <c r="X129" s="74">
        <v>4.5</v>
      </c>
      <c r="Y129" s="74">
        <v>4.5</v>
      </c>
      <c r="Z129" s="74">
        <v>4.5</v>
      </c>
      <c r="AA129" s="74">
        <v>4.5</v>
      </c>
      <c r="AB129" s="74">
        <v>4.5</v>
      </c>
      <c r="AC129" s="74">
        <v>4.5</v>
      </c>
      <c r="AD129" s="74">
        <v>4.5</v>
      </c>
      <c r="AE129" s="74">
        <v>4.5</v>
      </c>
      <c r="AF129" s="74">
        <v>4.5</v>
      </c>
      <c r="AG129" s="74">
        <v>4.5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14625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14625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4772</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4772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75000</v>
      </c>
      <c r="AY8" s="21" t="s">
        <v>4</v>
      </c>
      <c r="AZ8" s="89">
        <v>80000</v>
      </c>
    </row>
    <row r="9" spans="2:59" ht="14.45" customHeight="1" x14ac:dyDescent="0.2">
      <c r="B9" s="133"/>
      <c r="C9" s="133"/>
      <c r="D9" s="133"/>
      <c r="E9" s="133"/>
      <c r="F9" s="133"/>
      <c r="G9" s="133"/>
      <c r="H9" s="133"/>
      <c r="I9" s="133"/>
      <c r="J9" s="37"/>
      <c r="AP9" s="21" t="s">
        <v>8</v>
      </c>
      <c r="AQ9" s="89">
        <v>375000</v>
      </c>
      <c r="AY9" s="21" t="s">
        <v>8</v>
      </c>
      <c r="AZ9" s="89">
        <v>775500</v>
      </c>
    </row>
    <row r="10" spans="2:59" ht="14.45" customHeight="1" x14ac:dyDescent="0.2">
      <c r="B10" s="133"/>
      <c r="C10" s="133"/>
      <c r="D10" s="133"/>
      <c r="E10" s="133"/>
      <c r="F10" s="133"/>
      <c r="G10" s="133"/>
      <c r="H10" s="133"/>
      <c r="I10" s="133"/>
      <c r="J10" s="37"/>
      <c r="AP10" s="21" t="s">
        <v>9</v>
      </c>
      <c r="AQ10" s="89">
        <v>1830000</v>
      </c>
      <c r="AY10" s="21" t="s">
        <v>9</v>
      </c>
      <c r="AZ10" s="89">
        <v>32500</v>
      </c>
    </row>
    <row r="11" spans="2:59" ht="14.45" customHeight="1" x14ac:dyDescent="0.2">
      <c r="B11" s="76" t="s">
        <v>114</v>
      </c>
      <c r="C11" s="76"/>
      <c r="D11" s="76"/>
      <c r="E11" s="76"/>
      <c r="F11" s="76"/>
      <c r="G11" s="76"/>
      <c r="H11" s="76"/>
      <c r="I11" s="76"/>
      <c r="AP11" s="21" t="s">
        <v>7</v>
      </c>
      <c r="AQ11" s="89">
        <v>300000</v>
      </c>
      <c r="AY11" s="21" t="s">
        <v>7</v>
      </c>
      <c r="AZ11" s="89">
        <v>2565000</v>
      </c>
    </row>
    <row r="12" spans="2:59" ht="14.45" customHeight="1" x14ac:dyDescent="0.2">
      <c r="B12" s="76"/>
      <c r="C12" s="76"/>
      <c r="D12" s="76"/>
      <c r="E12" s="76"/>
      <c r="F12" s="76"/>
      <c r="G12" s="76"/>
      <c r="H12" s="76"/>
      <c r="I12" s="76"/>
      <c r="AP12" s="21" t="s">
        <v>3</v>
      </c>
      <c r="AQ12" s="89">
        <v>1350000</v>
      </c>
      <c r="AY12" s="21" t="s">
        <v>3</v>
      </c>
      <c r="AZ12" s="89">
        <v>480000</v>
      </c>
    </row>
    <row r="13" spans="2:59" ht="14.45" customHeight="1" x14ac:dyDescent="0.2">
      <c r="B13" s="76"/>
      <c r="C13" s="76"/>
      <c r="D13" s="76"/>
      <c r="E13" s="76"/>
      <c r="F13" s="76"/>
      <c r="G13" s="76"/>
      <c r="H13" s="76"/>
      <c r="I13" s="76"/>
      <c r="AP13" s="21" t="s">
        <v>6</v>
      </c>
      <c r="AQ13" s="89">
        <v>250000</v>
      </c>
      <c r="AY13" s="21" t="s">
        <v>6</v>
      </c>
      <c r="AZ13" s="89">
        <v>100000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65000</v>
      </c>
    </row>
    <row r="19" spans="42:59" x14ac:dyDescent="0.2">
      <c r="AP19" s="21" t="s">
        <v>76</v>
      </c>
      <c r="AQ19" s="89">
        <v>375000</v>
      </c>
      <c r="AY19" s="21" t="s">
        <v>76</v>
      </c>
      <c r="AZ19" s="89">
        <v>1200000</v>
      </c>
    </row>
    <row r="20" spans="42:59" ht="15" x14ac:dyDescent="0.25">
      <c r="AP20" s="77" t="s">
        <v>77</v>
      </c>
      <c r="AQ20" s="90">
        <v>4555000</v>
      </c>
      <c r="AY20" s="77" t="s">
        <v>77</v>
      </c>
      <c r="AZ20" s="90">
        <v>5298000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102270</v>
      </c>
      <c r="AY27" s="21" t="s">
        <v>4</v>
      </c>
      <c r="AZ27" s="89">
        <v>123056</v>
      </c>
    </row>
    <row r="28" spans="42:59" x14ac:dyDescent="0.2">
      <c r="AP28" s="21" t="s">
        <v>8</v>
      </c>
      <c r="AQ28" s="89">
        <v>511350</v>
      </c>
      <c r="AY28" s="21" t="s">
        <v>8</v>
      </c>
      <c r="AZ28" s="89">
        <v>890027</v>
      </c>
    </row>
    <row r="29" spans="42:59" ht="14.45" customHeight="1" x14ac:dyDescent="0.2">
      <c r="AP29" s="21" t="s">
        <v>9</v>
      </c>
      <c r="AQ29" s="89">
        <v>2495400</v>
      </c>
      <c r="AY29" s="21" t="s">
        <v>9</v>
      </c>
      <c r="AZ29" s="89">
        <v>34840</v>
      </c>
    </row>
    <row r="30" spans="42:59" x14ac:dyDescent="0.2">
      <c r="AP30" s="21" t="s">
        <v>7</v>
      </c>
      <c r="AQ30" s="89">
        <v>409080</v>
      </c>
      <c r="AY30" s="21" t="s">
        <v>7</v>
      </c>
      <c r="AZ30" s="89">
        <v>2778193</v>
      </c>
    </row>
    <row r="31" spans="42:59" x14ac:dyDescent="0.2">
      <c r="AP31" s="21" t="s">
        <v>3</v>
      </c>
      <c r="AQ31" s="89">
        <v>1840860</v>
      </c>
      <c r="AY31" s="21" t="s">
        <v>3</v>
      </c>
      <c r="AZ31" s="89">
        <v>722880</v>
      </c>
    </row>
    <row r="32" spans="42:59" ht="14.45" customHeight="1" x14ac:dyDescent="0.2">
      <c r="AP32" s="21" t="s">
        <v>6</v>
      </c>
      <c r="AQ32" s="89">
        <v>340900</v>
      </c>
      <c r="AY32" s="21" t="s">
        <v>6</v>
      </c>
      <c r="AZ32" s="89">
        <v>132141</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85865</v>
      </c>
    </row>
    <row r="36" spans="2:56" ht="14.45" customHeight="1" x14ac:dyDescent="0.2">
      <c r="B36" s="133"/>
      <c r="C36" s="133"/>
      <c r="D36" s="133"/>
      <c r="E36" s="133"/>
      <c r="F36" s="133"/>
      <c r="G36" s="133"/>
      <c r="H36" s="133"/>
      <c r="I36" s="133"/>
      <c r="AP36" s="21" t="s">
        <v>76</v>
      </c>
      <c r="AQ36" s="89">
        <v>511350</v>
      </c>
      <c r="AY36" s="21" t="s">
        <v>76</v>
      </c>
      <c r="AZ36" s="89">
        <v>1585688</v>
      </c>
    </row>
    <row r="37" spans="2:56" ht="14.45" customHeight="1" x14ac:dyDescent="0.25">
      <c r="B37" s="133"/>
      <c r="C37" s="133"/>
      <c r="D37" s="133"/>
      <c r="E37" s="133"/>
      <c r="F37" s="133"/>
      <c r="G37" s="133"/>
      <c r="H37" s="133"/>
      <c r="I37" s="133"/>
      <c r="AP37" s="77" t="s">
        <v>77</v>
      </c>
      <c r="AQ37" s="90">
        <v>6211210</v>
      </c>
      <c r="AY37" s="77" t="s">
        <v>77</v>
      </c>
      <c r="AZ37" s="90">
        <v>6352690</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9853000</v>
      </c>
      <c r="AR41" s="110">
        <v>4555000</v>
      </c>
      <c r="AS41" s="110">
        <v>5298000</v>
      </c>
      <c r="AV41" s="21" t="s">
        <v>128</v>
      </c>
      <c r="AW41" s="91">
        <v>0.46229574748807467</v>
      </c>
      <c r="AX41" s="91">
        <v>0.53770425251192533</v>
      </c>
    </row>
    <row r="42" spans="2:56" ht="15" x14ac:dyDescent="0.2">
      <c r="B42" s="38"/>
      <c r="C42" s="38"/>
      <c r="D42" s="38"/>
      <c r="E42" s="38"/>
      <c r="F42" s="38"/>
      <c r="G42" s="38"/>
      <c r="H42" s="38"/>
      <c r="I42" s="38"/>
      <c r="AP42" s="21" t="s">
        <v>127</v>
      </c>
      <c r="AQ42" s="110">
        <v>12563900</v>
      </c>
      <c r="AR42" s="110">
        <v>6211210</v>
      </c>
      <c r="AS42" s="110">
        <v>6352690</v>
      </c>
      <c r="AV42" s="21" t="s">
        <v>127</v>
      </c>
      <c r="AW42" s="91">
        <v>0.49436958269327197</v>
      </c>
      <c r="AX42" s="91">
        <v>0.50563041730672798</v>
      </c>
    </row>
    <row r="43" spans="2:56" x14ac:dyDescent="0.2">
      <c r="BD43" s="92">
        <v>3811614000000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-0.14951394130698326</v>
      </c>
    </row>
    <row r="54" spans="2:55" x14ac:dyDescent="0.2">
      <c r="BA54" s="21" t="s">
        <v>88</v>
      </c>
      <c r="BC54" s="94">
        <v>0.32629059829059831</v>
      </c>
    </row>
    <row r="55" spans="2:55" ht="15" thickBot="1" x14ac:dyDescent="0.25">
      <c r="BA55" s="21" t="s">
        <v>89</v>
      </c>
      <c r="BC55" s="94" t="s">
        <v>127</v>
      </c>
    </row>
    <row r="56" spans="2:55" ht="16.5" thickTop="1" thickBot="1" x14ac:dyDescent="0.3">
      <c r="BA56" s="95" t="s">
        <v>82</v>
      </c>
      <c r="BB56" s="95"/>
      <c r="BC56" s="93">
        <v>9853000</v>
      </c>
    </row>
    <row r="57" spans="2:55" ht="16.5" thickTop="1" thickBot="1" x14ac:dyDescent="0.3">
      <c r="BA57" s="96" t="s">
        <v>83</v>
      </c>
      <c r="BB57" s="96"/>
      <c r="BC57" s="97">
        <v>44481</v>
      </c>
    </row>
    <row r="58" spans="2:55" ht="16.5" thickTop="1" thickBot="1" x14ac:dyDescent="0.3">
      <c r="BA58" s="96" t="s">
        <v>84</v>
      </c>
      <c r="BB58" s="96"/>
      <c r="BC58" s="98">
        <v>1.2751344768090938</v>
      </c>
    </row>
    <row r="59" spans="2:55" ht="16.5" thickTop="1" thickBot="1" x14ac:dyDescent="0.3">
      <c r="BA59" s="95" t="s">
        <v>85</v>
      </c>
      <c r="BB59" s="95" t="s">
        <v>65</v>
      </c>
      <c r="BC59" s="93">
        <v>14625</v>
      </c>
    </row>
    <row r="60" spans="2:55" ht="16.5" thickTop="1" thickBot="1" x14ac:dyDescent="0.3">
      <c r="I60" s="62" t="s">
        <v>113</v>
      </c>
      <c r="BA60" s="96" t="s">
        <v>86</v>
      </c>
      <c r="BB60" s="96"/>
      <c r="BC60" s="98">
        <v>0.74733333333333329</v>
      </c>
    </row>
    <row r="61" spans="2:55" ht="16.5" thickTop="1" thickBot="1" x14ac:dyDescent="0.3">
      <c r="BA61" s="95" t="s">
        <v>85</v>
      </c>
      <c r="BB61" s="95" t="s">
        <v>65</v>
      </c>
      <c r="BC61" s="93">
        <v>10929.75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75000</v>
      </c>
      <c r="J5" t="s">
        <v>4</v>
      </c>
      <c r="K5" s="1">
        <v>80000</v>
      </c>
      <c r="S5" s="136"/>
      <c r="T5" s="136"/>
      <c r="U5" s="136"/>
      <c r="V5" s="136"/>
      <c r="W5" s="136"/>
      <c r="X5" s="136"/>
      <c r="Y5" s="136"/>
      <c r="Z5" s="136"/>
    </row>
    <row r="6" spans="1:27" x14ac:dyDescent="0.25">
      <c r="A6" t="s">
        <v>8</v>
      </c>
      <c r="B6" s="1">
        <v>375000</v>
      </c>
      <c r="J6" t="s">
        <v>8</v>
      </c>
      <c r="K6" s="1">
        <v>775500</v>
      </c>
      <c r="S6" s="136"/>
      <c r="T6" s="136"/>
      <c r="U6" s="136"/>
      <c r="V6" s="136"/>
      <c r="W6" s="136"/>
      <c r="X6" s="136"/>
      <c r="Y6" s="136"/>
      <c r="Z6" s="136"/>
      <c r="AA6" s="18"/>
    </row>
    <row r="7" spans="1:27" x14ac:dyDescent="0.25">
      <c r="A7" t="s">
        <v>9</v>
      </c>
      <c r="B7" s="1">
        <v>1830000</v>
      </c>
      <c r="J7" t="s">
        <v>9</v>
      </c>
      <c r="K7" s="1">
        <v>32500</v>
      </c>
      <c r="S7" s="136"/>
      <c r="T7" s="136"/>
      <c r="U7" s="136"/>
      <c r="V7" s="136"/>
      <c r="W7" s="136"/>
      <c r="X7" s="136"/>
      <c r="Y7" s="136"/>
      <c r="Z7" s="136"/>
      <c r="AA7" s="18"/>
    </row>
    <row r="8" spans="1:27" x14ac:dyDescent="0.25">
      <c r="A8" t="s">
        <v>7</v>
      </c>
      <c r="B8" s="1">
        <v>300000</v>
      </c>
      <c r="J8" t="s">
        <v>7</v>
      </c>
      <c r="K8" s="1">
        <v>2565000</v>
      </c>
      <c r="S8" s="136"/>
      <c r="T8" s="136"/>
      <c r="U8" s="136"/>
      <c r="V8" s="136"/>
      <c r="W8" s="136"/>
      <c r="X8" s="136"/>
      <c r="Y8" s="136"/>
      <c r="Z8" s="136"/>
    </row>
    <row r="9" spans="1:27" x14ac:dyDescent="0.25">
      <c r="A9" t="s">
        <v>3</v>
      </c>
      <c r="B9" s="1">
        <v>1350000</v>
      </c>
      <c r="J9" t="s">
        <v>3</v>
      </c>
      <c r="K9" s="1">
        <v>480000</v>
      </c>
      <c r="S9" s="136"/>
      <c r="T9" s="136"/>
      <c r="U9" s="136"/>
      <c r="V9" s="136"/>
      <c r="W9" s="136"/>
      <c r="X9" s="136"/>
      <c r="Y9" s="136"/>
      <c r="Z9" s="136"/>
    </row>
    <row r="10" spans="1:27" x14ac:dyDescent="0.25">
      <c r="A10" t="s">
        <v>6</v>
      </c>
      <c r="B10" s="1">
        <v>250000</v>
      </c>
      <c r="J10" t="s">
        <v>6</v>
      </c>
      <c r="K10" s="1">
        <v>100000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65000</v>
      </c>
    </row>
    <row r="14" spans="1:27" x14ac:dyDescent="0.25">
      <c r="A14" t="s">
        <v>76</v>
      </c>
      <c r="B14" s="1">
        <v>375000</v>
      </c>
      <c r="J14" t="s">
        <v>76</v>
      </c>
      <c r="K14" s="1">
        <v>1200000</v>
      </c>
    </row>
    <row r="15" spans="1:27" x14ac:dyDescent="0.25">
      <c r="A15" s="12" t="s">
        <v>77</v>
      </c>
      <c r="B15" s="13">
        <v>4555000</v>
      </c>
      <c r="J15" s="12" t="s">
        <v>77</v>
      </c>
      <c r="K15" s="13">
        <v>5298000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102270</v>
      </c>
      <c r="J22" t="s">
        <v>4</v>
      </c>
      <c r="K22" s="1">
        <v>123056</v>
      </c>
      <c r="S22" s="136"/>
      <c r="T22" s="136"/>
      <c r="U22" s="136"/>
      <c r="V22" s="136"/>
      <c r="W22" s="136"/>
      <c r="X22" s="136"/>
      <c r="Y22" s="136"/>
      <c r="Z22" s="136"/>
    </row>
    <row r="23" spans="1:26" x14ac:dyDescent="0.25">
      <c r="A23" t="s">
        <v>8</v>
      </c>
      <c r="B23" s="1">
        <v>511350</v>
      </c>
      <c r="J23" t="s">
        <v>8</v>
      </c>
      <c r="K23" s="1">
        <v>890027</v>
      </c>
      <c r="S23" s="136"/>
      <c r="T23" s="136"/>
      <c r="U23" s="136"/>
      <c r="V23" s="136"/>
      <c r="W23" s="136"/>
      <c r="X23" s="136"/>
      <c r="Y23" s="136"/>
      <c r="Z23" s="136"/>
    </row>
    <row r="24" spans="1:26" ht="14.45" customHeight="1" x14ac:dyDescent="0.25">
      <c r="A24" t="s">
        <v>9</v>
      </c>
      <c r="B24" s="1">
        <v>2495400</v>
      </c>
      <c r="J24" t="s">
        <v>9</v>
      </c>
      <c r="K24" s="1">
        <v>34840</v>
      </c>
      <c r="S24" s="136"/>
      <c r="T24" s="136"/>
      <c r="U24" s="136"/>
      <c r="V24" s="136"/>
      <c r="W24" s="136"/>
      <c r="X24" s="136"/>
      <c r="Y24" s="136"/>
      <c r="Z24" s="136"/>
    </row>
    <row r="25" spans="1:26" x14ac:dyDescent="0.25">
      <c r="A25" t="s">
        <v>7</v>
      </c>
      <c r="B25" s="1">
        <v>409080</v>
      </c>
      <c r="J25" t="s">
        <v>7</v>
      </c>
      <c r="K25" s="1">
        <v>2778193</v>
      </c>
      <c r="S25" s="136"/>
      <c r="T25" s="136"/>
      <c r="U25" s="136"/>
      <c r="V25" s="136"/>
      <c r="W25" s="136"/>
      <c r="X25" s="136"/>
      <c r="Y25" s="136"/>
      <c r="Z25" s="136"/>
    </row>
    <row r="26" spans="1:26" ht="14.45" customHeight="1" x14ac:dyDescent="0.25">
      <c r="A26" t="s">
        <v>3</v>
      </c>
      <c r="B26" s="1">
        <v>1840860</v>
      </c>
      <c r="J26" t="s">
        <v>3</v>
      </c>
      <c r="K26" s="1">
        <v>722880</v>
      </c>
      <c r="S26" s="136"/>
      <c r="T26" s="136"/>
      <c r="U26" s="136"/>
      <c r="V26" s="136"/>
      <c r="W26" s="136"/>
      <c r="X26" s="136"/>
      <c r="Y26" s="136"/>
      <c r="Z26" s="136"/>
    </row>
    <row r="27" spans="1:26" x14ac:dyDescent="0.25">
      <c r="A27" t="s">
        <v>6</v>
      </c>
      <c r="B27" s="1">
        <v>340900</v>
      </c>
      <c r="J27" t="s">
        <v>6</v>
      </c>
      <c r="K27" s="1">
        <v>132141</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85865</v>
      </c>
    </row>
    <row r="31" spans="1:26" x14ac:dyDescent="0.25">
      <c r="A31" t="s">
        <v>76</v>
      </c>
      <c r="B31" s="1">
        <v>511350</v>
      </c>
      <c r="J31" t="s">
        <v>76</v>
      </c>
      <c r="K31" s="1">
        <v>1585688</v>
      </c>
    </row>
    <row r="32" spans="1:26" x14ac:dyDescent="0.25">
      <c r="A32" s="12" t="s">
        <v>77</v>
      </c>
      <c r="B32" s="13">
        <v>6211210</v>
      </c>
      <c r="J32" s="12" t="s">
        <v>77</v>
      </c>
      <c r="K32" s="13">
        <v>6352690</v>
      </c>
    </row>
    <row r="35" spans="1:15" x14ac:dyDescent="0.25">
      <c r="B35" t="s">
        <v>79</v>
      </c>
      <c r="C35" t="s">
        <v>80</v>
      </c>
      <c r="D35" t="s">
        <v>24</v>
      </c>
      <c r="H35" t="s">
        <v>80</v>
      </c>
      <c r="I35" t="s">
        <v>24</v>
      </c>
    </row>
    <row r="36" spans="1:15" x14ac:dyDescent="0.25">
      <c r="A36" t="s">
        <v>128</v>
      </c>
      <c r="B36" s="14">
        <v>9853000</v>
      </c>
      <c r="C36" s="14">
        <v>4555000</v>
      </c>
      <c r="D36" s="14">
        <v>5298000</v>
      </c>
      <c r="G36" t="s">
        <v>128</v>
      </c>
      <c r="H36" s="15">
        <v>0.46229574748807467</v>
      </c>
      <c r="I36" s="15">
        <v>0.53770425251192533</v>
      </c>
    </row>
    <row r="37" spans="1:15" x14ac:dyDescent="0.25">
      <c r="A37" t="s">
        <v>127</v>
      </c>
      <c r="B37" s="14">
        <v>12563900</v>
      </c>
      <c r="C37" s="14">
        <v>6211210</v>
      </c>
      <c r="D37" s="14">
        <v>6352690</v>
      </c>
      <c r="G37" t="s">
        <v>127</v>
      </c>
      <c r="H37" s="15">
        <v>0.49436958269327197</v>
      </c>
      <c r="I37" s="15">
        <v>0.50563041730672798</v>
      </c>
    </row>
    <row r="38" spans="1:15" x14ac:dyDescent="0.25">
      <c r="O38" s="17">
        <v>3811614000000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3865.82</v>
      </c>
      <c r="J11" s="19"/>
      <c r="K11" s="19"/>
    </row>
    <row r="12" spans="2:57" ht="14.45" customHeight="1" thickBot="1" x14ac:dyDescent="0.25">
      <c r="B12" s="19"/>
      <c r="C12" s="19"/>
      <c r="D12" s="19"/>
      <c r="E12" s="19"/>
      <c r="F12" s="19"/>
      <c r="G12" s="44" t="s">
        <v>93</v>
      </c>
      <c r="H12" s="45" t="s">
        <v>94</v>
      </c>
      <c r="I12" s="46">
        <v>2563740</v>
      </c>
      <c r="J12" s="19"/>
      <c r="K12" s="19"/>
    </row>
    <row r="13" spans="2:57" ht="14.45" customHeight="1" thickBot="1" x14ac:dyDescent="0.25">
      <c r="B13" s="19"/>
      <c r="C13" s="19"/>
      <c r="D13" s="19"/>
      <c r="E13" s="19"/>
      <c r="F13" s="19"/>
      <c r="G13" s="44" t="s">
        <v>95</v>
      </c>
      <c r="H13" s="45" t="s">
        <v>94</v>
      </c>
      <c r="I13" s="46">
        <v>3187273</v>
      </c>
      <c r="J13" s="19"/>
      <c r="K13" s="19"/>
    </row>
    <row r="14" spans="2:57" ht="14.45" customHeight="1" thickBot="1" x14ac:dyDescent="0.25">
      <c r="B14" s="19"/>
      <c r="C14" s="19"/>
      <c r="D14" s="19"/>
      <c r="E14" s="19"/>
      <c r="F14" s="19"/>
      <c r="G14" s="44" t="s">
        <v>96</v>
      </c>
      <c r="H14" s="45" t="s">
        <v>97</v>
      </c>
      <c r="I14" s="47">
        <v>3.25</v>
      </c>
      <c r="J14" s="19"/>
      <c r="K14" s="19"/>
    </row>
    <row r="15" spans="2:57" ht="14.45" customHeight="1" thickBot="1" x14ac:dyDescent="0.25">
      <c r="B15" s="19"/>
      <c r="C15" s="19"/>
      <c r="D15" s="19"/>
      <c r="E15" s="19"/>
      <c r="F15" s="19"/>
      <c r="G15" s="44" t="s">
        <v>98</v>
      </c>
      <c r="H15" s="45" t="s">
        <v>67</v>
      </c>
      <c r="I15" s="48">
        <v>-14.951394130698326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3865.82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3735.9203092476955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3.363</v>
      </c>
      <c r="AT30" s="101">
        <v>3250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10929.75</v>
      </c>
      <c r="AV39" s="103">
        <v>3.36</v>
      </c>
      <c r="AW39" s="104">
        <v>0.74733333333333329</v>
      </c>
    </row>
    <row r="40" spans="2:49" ht="14.45" customHeight="1" x14ac:dyDescent="0.2">
      <c r="B40" s="19"/>
      <c r="C40" s="49"/>
      <c r="D40" s="53" t="s">
        <v>109</v>
      </c>
      <c r="E40" s="163">
        <v>2522.25</v>
      </c>
      <c r="F40" s="163">
        <v>2690.4</v>
      </c>
      <c r="G40" s="163">
        <v>2858.55</v>
      </c>
      <c r="H40" s="163">
        <v>3026.7</v>
      </c>
      <c r="I40" s="163">
        <v>3194.85</v>
      </c>
      <c r="J40" s="164">
        <v>3363</v>
      </c>
      <c r="K40" s="163">
        <v>3531.15</v>
      </c>
      <c r="L40" s="163">
        <v>3699.3</v>
      </c>
      <c r="M40" s="163">
        <v>3867.45</v>
      </c>
      <c r="N40" s="163">
        <v>4035.6000000000004</v>
      </c>
      <c r="O40" s="163">
        <v>4203.75</v>
      </c>
      <c r="AT40" s="21" t="s">
        <v>62</v>
      </c>
      <c r="AU40" s="102">
        <v>12563.9</v>
      </c>
      <c r="AV40" s="103">
        <v>3.87</v>
      </c>
      <c r="AW40" s="104">
        <v>1.2751344768090935</v>
      </c>
    </row>
    <row r="41" spans="2:49" x14ac:dyDescent="0.2">
      <c r="B41" s="19"/>
      <c r="C41" s="54">
        <v>-0.2</v>
      </c>
      <c r="D41" s="55">
        <v>1889.55</v>
      </c>
      <c r="E41" s="56">
        <v>-1.6361975491502883</v>
      </c>
      <c r="F41" s="56">
        <v>-1.4714352023283954</v>
      </c>
      <c r="G41" s="56">
        <v>-1.3260566610149602</v>
      </c>
      <c r="H41" s="56">
        <v>-1.1968312909585734</v>
      </c>
      <c r="I41" s="56">
        <v>-1.0812085914344383</v>
      </c>
      <c r="J41" s="56">
        <v>-0.97714816186271636</v>
      </c>
      <c r="K41" s="56">
        <v>-0.88299824939306304</v>
      </c>
      <c r="L41" s="56">
        <v>-0.79740741987519659</v>
      </c>
      <c r="M41" s="56">
        <v>-0.71925927118497068</v>
      </c>
      <c r="N41" s="56">
        <v>-0.64762346821893013</v>
      </c>
      <c r="O41" s="56">
        <v>-0.581718529490173</v>
      </c>
      <c r="AT41" s="21" t="s">
        <v>61</v>
      </c>
      <c r="AU41" s="102">
        <v>-1634.15</v>
      </c>
      <c r="AV41" s="103"/>
      <c r="AW41" s="104">
        <v>-0.14951394130698326</v>
      </c>
    </row>
    <row r="42" spans="2:49" x14ac:dyDescent="0.2">
      <c r="B42" s="19"/>
      <c r="C42" s="54">
        <v>-0.15</v>
      </c>
      <c r="D42" s="55">
        <v>2361.9375</v>
      </c>
      <c r="E42" s="56">
        <v>-1.1089580393202305</v>
      </c>
      <c r="F42" s="56">
        <v>-0.97714816186271636</v>
      </c>
      <c r="G42" s="56">
        <v>-0.86084532881196807</v>
      </c>
      <c r="H42" s="56">
        <v>-0.75746503276685873</v>
      </c>
      <c r="I42" s="56">
        <v>-0.66496687314755065</v>
      </c>
      <c r="J42" s="56">
        <v>-0.581718529490173</v>
      </c>
      <c r="K42" s="56">
        <v>-0.50639859951445032</v>
      </c>
      <c r="L42" s="56">
        <v>-0.43792593590015727</v>
      </c>
      <c r="M42" s="56">
        <v>-0.37540741694797664</v>
      </c>
      <c r="N42" s="56">
        <v>-0.31809877457514391</v>
      </c>
      <c r="O42" s="56">
        <v>-0.26537482359213832</v>
      </c>
    </row>
    <row r="43" spans="2:49" x14ac:dyDescent="0.2">
      <c r="B43" s="19"/>
      <c r="C43" s="54">
        <v>-0.1</v>
      </c>
      <c r="D43" s="55">
        <v>2778.75</v>
      </c>
      <c r="E43" s="56">
        <v>-0.792614333422196</v>
      </c>
      <c r="F43" s="56">
        <v>-0.68057593758330881</v>
      </c>
      <c r="G43" s="56">
        <v>-0.581718529490173</v>
      </c>
      <c r="H43" s="56">
        <v>-0.49384527785183008</v>
      </c>
      <c r="I43" s="56">
        <v>-0.41522184217541802</v>
      </c>
      <c r="J43" s="56">
        <v>-0.34446075006664695</v>
      </c>
      <c r="K43" s="56">
        <v>-0.28043880958728284</v>
      </c>
      <c r="L43" s="56">
        <v>-0.22223704551513368</v>
      </c>
      <c r="M43" s="56">
        <v>-0.16909630440578008</v>
      </c>
      <c r="N43" s="56">
        <v>-0.12038395838887243</v>
      </c>
      <c r="O43" s="56">
        <v>-7.5568600053317586E-2</v>
      </c>
      <c r="AU43" s="21">
        <v>27933.75</v>
      </c>
    </row>
    <row r="44" spans="2:49" x14ac:dyDescent="0.2">
      <c r="B44" s="19"/>
      <c r="C44" s="54">
        <v>-0.05</v>
      </c>
      <c r="D44" s="55">
        <v>3087.5</v>
      </c>
      <c r="E44" s="56">
        <v>-0.61335290007997634</v>
      </c>
      <c r="F44" s="56">
        <v>-0.51251834382497774</v>
      </c>
      <c r="G44" s="56">
        <v>-0.42354667654115569</v>
      </c>
      <c r="H44" s="56">
        <v>-0.34446075006664695</v>
      </c>
      <c r="I44" s="56">
        <v>-0.27369965795787615</v>
      </c>
      <c r="J44" s="56">
        <v>-0.21001467505998223</v>
      </c>
      <c r="K44" s="56">
        <v>-0.15239492862855461</v>
      </c>
      <c r="L44" s="56">
        <v>-0.1000133409636202</v>
      </c>
      <c r="M44" s="56">
        <v>-5.2186673965202018E-2</v>
      </c>
      <c r="N44" s="56">
        <v>-8.3455625499851936E-3</v>
      </c>
      <c r="O44" s="56">
        <v>3.1988259952014285E-2</v>
      </c>
      <c r="AU44" s="21">
        <v>27982.519999999997</v>
      </c>
    </row>
    <row r="45" spans="2:49" x14ac:dyDescent="0.2">
      <c r="B45" s="19"/>
      <c r="C45" s="51" t="s">
        <v>107</v>
      </c>
      <c r="D45" s="57">
        <v>3250</v>
      </c>
      <c r="E45" s="56">
        <v>-0.53268525507597764</v>
      </c>
      <c r="F45" s="56">
        <v>-0.43689242663372913</v>
      </c>
      <c r="G45" s="56">
        <v>-0.35236934271409781</v>
      </c>
      <c r="H45" s="56">
        <v>-0.2772377125633147</v>
      </c>
      <c r="I45" s="56">
        <v>-0.21001467505998245</v>
      </c>
      <c r="J45" s="56">
        <v>-0.1495139413069832</v>
      </c>
      <c r="K45" s="56">
        <v>-9.4775182197126759E-2</v>
      </c>
      <c r="L45" s="56">
        <v>-4.5012673915439241E-2</v>
      </c>
      <c r="M45" s="56">
        <v>4.2265973305805754E-4</v>
      </c>
      <c r="N45" s="56">
        <v>4.2071715577514185E-2</v>
      </c>
      <c r="O45" s="56">
        <v>8.0388846954413562E-2</v>
      </c>
    </row>
    <row r="46" spans="2:49" ht="14.45" customHeight="1" x14ac:dyDescent="0.2">
      <c r="B46" s="19"/>
      <c r="C46" s="54">
        <v>0.05</v>
      </c>
      <c r="D46" s="55">
        <v>3412.5</v>
      </c>
      <c r="E46" s="56">
        <v>-0.4597002429295024</v>
      </c>
      <c r="F46" s="56">
        <v>-0.36846897774640858</v>
      </c>
      <c r="G46" s="56">
        <v>-0.28797080258485497</v>
      </c>
      <c r="H46" s="56">
        <v>-0.21641686910791869</v>
      </c>
      <c r="I46" s="56">
        <v>-0.15239492862855461</v>
      </c>
      <c r="J46" s="56">
        <v>-9.4775182197126925E-2</v>
      </c>
      <c r="K46" s="56">
        <v>-4.2643030663930298E-2</v>
      </c>
      <c r="L46" s="56">
        <v>4.7498343662483056E-3</v>
      </c>
      <c r="M46" s="56">
        <v>4.8021580698150511E-2</v>
      </c>
      <c r="N46" s="56">
        <v>8.7687348169061111E-2</v>
      </c>
      <c r="O46" s="56">
        <v>0.12417985424229863</v>
      </c>
    </row>
    <row r="47" spans="2:49" x14ac:dyDescent="0.2">
      <c r="B47" s="19"/>
      <c r="C47" s="54">
        <v>0.1</v>
      </c>
      <c r="D47" s="55">
        <v>3753.75</v>
      </c>
      <c r="E47" s="56">
        <v>-0.3270002208450023</v>
      </c>
      <c r="F47" s="56">
        <v>-0.24406270704218963</v>
      </c>
      <c r="G47" s="56">
        <v>-0.1708825478044137</v>
      </c>
      <c r="H47" s="56">
        <v>-0.10583351737083531</v>
      </c>
      <c r="I47" s="56">
        <v>-4.7631753298686033E-2</v>
      </c>
      <c r="J47" s="56">
        <v>4.7498343662483056E-3</v>
      </c>
      <c r="K47" s="56">
        <v>5.2142699396426989E-2</v>
      </c>
      <c r="L47" s="56">
        <v>9.522712215113488E-2</v>
      </c>
      <c r="M47" s="56">
        <v>0.13456507336195503</v>
      </c>
      <c r="N47" s="56">
        <v>0.17062486197187368</v>
      </c>
      <c r="O47" s="56">
        <v>0.20379986749299867</v>
      </c>
    </row>
    <row r="48" spans="2:49" x14ac:dyDescent="0.2">
      <c r="B48" s="19"/>
      <c r="C48" s="54">
        <v>0.15</v>
      </c>
      <c r="D48" s="55">
        <v>4316.8125</v>
      </c>
      <c r="E48" s="56">
        <v>-0.15391323551739317</v>
      </c>
      <c r="F48" s="56">
        <v>-8.1793658297556221E-2</v>
      </c>
      <c r="G48" s="56">
        <v>-1.8158737221229349E-2</v>
      </c>
      <c r="H48" s="56">
        <v>3.8405637068838983E-2</v>
      </c>
      <c r="I48" s="56">
        <v>8.9015866696794732E-2</v>
      </c>
      <c r="J48" s="56">
        <v>0.13456507336195503</v>
      </c>
      <c r="K48" s="56">
        <v>0.17577626034471919</v>
      </c>
      <c r="L48" s="56">
        <v>0.21324097578359552</v>
      </c>
      <c r="M48" s="56">
        <v>0.24744788987996094</v>
      </c>
      <c r="N48" s="56">
        <v>0.27880422780162933</v>
      </c>
      <c r="O48" s="56">
        <v>0.30765205868956408</v>
      </c>
    </row>
    <row r="49" spans="2:45" ht="15" thickBot="1" x14ac:dyDescent="0.25">
      <c r="B49" s="19"/>
      <c r="C49" s="54">
        <v>0.2</v>
      </c>
      <c r="D49" s="58">
        <v>5180.1750000000002</v>
      </c>
      <c r="E49" s="56">
        <v>3.8405637068838983E-2</v>
      </c>
      <c r="F49" s="56">
        <v>9.8505284752036487E-2</v>
      </c>
      <c r="G49" s="56">
        <v>0.15153438564897567</v>
      </c>
      <c r="H49" s="56">
        <v>0.19867136422403242</v>
      </c>
      <c r="I49" s="56">
        <v>0.24084655558066234</v>
      </c>
      <c r="J49" s="56">
        <v>0.27880422780162917</v>
      </c>
      <c r="K49" s="56">
        <v>0.31314688362059934</v>
      </c>
      <c r="L49" s="56">
        <v>0.34436747981966298</v>
      </c>
      <c r="M49" s="56">
        <v>0.37287324156663409</v>
      </c>
      <c r="N49" s="56">
        <v>0.3990035231680244</v>
      </c>
      <c r="O49" s="56">
        <v>0.42304338224130345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3250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3031.69</v>
      </c>
      <c r="BA66" s="21" t="s">
        <v>65</v>
      </c>
    </row>
    <row r="67" spans="2:55" x14ac:dyDescent="0.2">
      <c r="B67" s="19"/>
      <c r="C67" s="19"/>
      <c r="D67" s="19"/>
      <c r="E67" s="19"/>
      <c r="F67" s="19"/>
      <c r="G67" s="19"/>
      <c r="H67" s="19"/>
      <c r="I67" s="19"/>
      <c r="J67" s="19"/>
      <c r="K67" s="19"/>
      <c r="AS67" s="21" t="s">
        <v>11</v>
      </c>
      <c r="AT67" s="102">
        <v>14625</v>
      </c>
      <c r="AU67" s="103">
        <v>4.5</v>
      </c>
      <c r="AV67" s="104">
        <v>1</v>
      </c>
      <c r="AX67" s="21" t="s">
        <v>64</v>
      </c>
      <c r="AZ67" s="73">
        <v>2189.5555555555557</v>
      </c>
      <c r="BA67" s="21" t="s">
        <v>63</v>
      </c>
    </row>
    <row r="68" spans="2:55" x14ac:dyDescent="0.2">
      <c r="B68" s="19"/>
      <c r="C68" s="19"/>
      <c r="D68" s="19"/>
      <c r="E68" s="19"/>
      <c r="F68" s="19"/>
      <c r="G68" s="19"/>
      <c r="H68" s="19"/>
      <c r="I68" s="19"/>
      <c r="J68" s="19"/>
      <c r="K68" s="19"/>
      <c r="AS68" s="21" t="s">
        <v>62</v>
      </c>
      <c r="AT68" s="102">
        <v>9853</v>
      </c>
      <c r="AU68" s="103">
        <v>3.03</v>
      </c>
      <c r="AV68" s="104">
        <v>0.67370940170940175</v>
      </c>
    </row>
    <row r="69" spans="2:55" x14ac:dyDescent="0.2">
      <c r="B69" s="19"/>
      <c r="C69" s="19"/>
      <c r="D69" s="19"/>
      <c r="E69" s="19"/>
      <c r="F69" s="19"/>
      <c r="G69" s="19"/>
      <c r="H69" s="19"/>
      <c r="I69" s="19"/>
      <c r="J69" s="19"/>
      <c r="K69" s="19"/>
      <c r="AS69" s="21" t="s">
        <v>61</v>
      </c>
      <c r="AT69" s="102">
        <v>4772</v>
      </c>
      <c r="AU69" s="103"/>
      <c r="AV69" s="104">
        <v>0.32629059829059831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4.5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3.375</v>
      </c>
      <c r="AU86" s="107">
        <v>3.6</v>
      </c>
      <c r="AV86" s="107">
        <v>3.8250000000000002</v>
      </c>
      <c r="AW86" s="107">
        <v>4.05</v>
      </c>
      <c r="AX86" s="107">
        <v>4.2750000000000004</v>
      </c>
      <c r="AY86" s="108">
        <v>4.5</v>
      </c>
      <c r="AZ86" s="107">
        <v>4.7249999999999996</v>
      </c>
      <c r="BA86" s="107">
        <v>4.95</v>
      </c>
      <c r="BB86" s="107">
        <v>5.1749999999999998</v>
      </c>
      <c r="BC86" s="107">
        <v>5.4</v>
      </c>
      <c r="BD86" s="107">
        <v>5.625</v>
      </c>
    </row>
    <row r="87" spans="2:56" x14ac:dyDescent="0.2">
      <c r="B87" s="19"/>
      <c r="C87" s="19"/>
      <c r="D87" s="19"/>
      <c r="E87" s="19"/>
      <c r="F87" s="19"/>
      <c r="G87" s="19"/>
      <c r="H87" s="19"/>
      <c r="I87" s="19"/>
      <c r="J87" s="19"/>
      <c r="K87" s="19"/>
      <c r="AR87" s="21">
        <v>-0.2</v>
      </c>
      <c r="AS87" s="107">
        <v>1889.55</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2361.9375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2778.75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3087.5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3250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3412.5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3753.75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4316.8125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5180.1750000000002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2023-10-30T14:34:19Z</dcterms:modified>
</cp:coreProperties>
</file>